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8730" windowWidth="12120" windowHeight="8700"/>
  </bookViews>
  <sheets>
    <sheet name="2" sheetId="1" r:id="rId1"/>
  </sheets>
  <definedNames>
    <definedName name="_xlnm.Print_Area" localSheetId="0">'2'!$A$1:$P$125</definedName>
  </definedNames>
  <calcPr calcId="145621"/>
</workbook>
</file>

<file path=xl/calcChain.xml><?xml version="1.0" encoding="utf-8"?>
<calcChain xmlns="http://schemas.openxmlformats.org/spreadsheetml/2006/main">
  <c r="P88" i="1"/>
  <c r="P9"/>
  <c r="P72"/>
  <c r="AE113"/>
  <c r="R115"/>
  <c r="T115"/>
  <c r="U115"/>
  <c r="V115"/>
  <c r="W115"/>
  <c r="X115"/>
  <c r="AE115"/>
  <c r="R117"/>
  <c r="T117"/>
  <c r="U117"/>
  <c r="V117"/>
  <c r="W117"/>
  <c r="W124" s="1"/>
  <c r="W269" s="1"/>
  <c r="X117"/>
  <c r="AE117"/>
  <c r="R119"/>
  <c r="T119"/>
  <c r="U119"/>
  <c r="V119"/>
  <c r="W119"/>
  <c r="X119"/>
  <c r="AE119"/>
  <c r="R121"/>
  <c r="T121"/>
  <c r="U121"/>
  <c r="U124" s="1"/>
  <c r="U269" s="1"/>
  <c r="V121"/>
  <c r="W121"/>
  <c r="X121"/>
  <c r="AE121"/>
  <c r="P66"/>
  <c r="P69"/>
  <c r="P62"/>
  <c r="P59"/>
  <c r="P53"/>
  <c r="AS125"/>
  <c r="AD124"/>
  <c r="A81"/>
  <c r="A84" s="1"/>
  <c r="A46"/>
  <c r="A49" s="1"/>
  <c r="A11"/>
  <c r="P18"/>
  <c r="P15"/>
  <c r="P10"/>
  <c r="P12"/>
  <c r="AB20"/>
  <c r="AC20"/>
  <c r="Y20"/>
  <c r="V22"/>
  <c r="AB57"/>
  <c r="AC57"/>
  <c r="AB55"/>
  <c r="AC55"/>
  <c r="AB53"/>
  <c r="AC53"/>
  <c r="AB35"/>
  <c r="AC35"/>
  <c r="AB110"/>
  <c r="AC258"/>
  <c r="AC256"/>
  <c r="AC254"/>
  <c r="AC252"/>
  <c r="AC250"/>
  <c r="AC248"/>
  <c r="AC246"/>
  <c r="AC244"/>
  <c r="AC235"/>
  <c r="AC233"/>
  <c r="AC231"/>
  <c r="AC229"/>
  <c r="AC227"/>
  <c r="AC225"/>
  <c r="AC223"/>
  <c r="AC221"/>
  <c r="AC212"/>
  <c r="AC210"/>
  <c r="AC208"/>
  <c r="AC206"/>
  <c r="AC204"/>
  <c r="AC202"/>
  <c r="AC200"/>
  <c r="AC198"/>
  <c r="AC189"/>
  <c r="AC187"/>
  <c r="AC185"/>
  <c r="AC183"/>
  <c r="AC181"/>
  <c r="AC179"/>
  <c r="AC177"/>
  <c r="AC175"/>
  <c r="AC166"/>
  <c r="AC164"/>
  <c r="AC162"/>
  <c r="AC160"/>
  <c r="AC158"/>
  <c r="AC156"/>
  <c r="AC154"/>
  <c r="AC137"/>
  <c r="AC135"/>
  <c r="AC133"/>
  <c r="AC131"/>
  <c r="AC129"/>
  <c r="AC67"/>
  <c r="AC65"/>
  <c r="AC63"/>
  <c r="AC42"/>
  <c r="AC39"/>
  <c r="AC37"/>
  <c r="AB9"/>
  <c r="AB259"/>
  <c r="AB257"/>
  <c r="AB255"/>
  <c r="AB253"/>
  <c r="AB251"/>
  <c r="AB249"/>
  <c r="AB247"/>
  <c r="AB245"/>
  <c r="AB236"/>
  <c r="AB234"/>
  <c r="AB232"/>
  <c r="AB230"/>
  <c r="AB228"/>
  <c r="AB226"/>
  <c r="AB224"/>
  <c r="AB222"/>
  <c r="AB213"/>
  <c r="AB211"/>
  <c r="AB209"/>
  <c r="AB207"/>
  <c r="AB205"/>
  <c r="AB203"/>
  <c r="AB201"/>
  <c r="AB199"/>
  <c r="AB190"/>
  <c r="AB188"/>
  <c r="AB186"/>
  <c r="AB184"/>
  <c r="AB182"/>
  <c r="AB180"/>
  <c r="AB178"/>
  <c r="AB176"/>
  <c r="AB167"/>
  <c r="AB165"/>
  <c r="AB163"/>
  <c r="AB161"/>
  <c r="AB159"/>
  <c r="AB157"/>
  <c r="AB155"/>
  <c r="AB138"/>
  <c r="AB136"/>
  <c r="AB134"/>
  <c r="AB132"/>
  <c r="AB130"/>
  <c r="AB106"/>
  <c r="AB67"/>
  <c r="AB65"/>
  <c r="C54"/>
  <c r="R65" s="1"/>
  <c r="AB63"/>
  <c r="AB61"/>
  <c r="AB42"/>
  <c r="AB39"/>
  <c r="AB37"/>
  <c r="AB29"/>
  <c r="W261"/>
  <c r="R215"/>
  <c r="R192"/>
  <c r="X169"/>
  <c r="Q1"/>
  <c r="R1"/>
  <c r="S1"/>
  <c r="T1"/>
  <c r="U1"/>
  <c r="V1"/>
  <c r="W1"/>
  <c r="X1"/>
  <c r="Y1"/>
  <c r="Z1"/>
  <c r="AA1"/>
  <c r="V5"/>
  <c r="W5"/>
  <c r="X5"/>
  <c r="Y5"/>
  <c r="Z5"/>
  <c r="AA5"/>
  <c r="Q9"/>
  <c r="Q24" s="1"/>
  <c r="Q265" s="1"/>
  <c r="Q277" s="1"/>
  <c r="R9"/>
  <c r="S9"/>
  <c r="T9"/>
  <c r="U9"/>
  <c r="U24" s="1"/>
  <c r="U265" s="1"/>
  <c r="U277" s="1"/>
  <c r="V9"/>
  <c r="W9"/>
  <c r="X9"/>
  <c r="Y9"/>
  <c r="Y24" s="1"/>
  <c r="Y265" s="1"/>
  <c r="Y277" s="1"/>
  <c r="Z9"/>
  <c r="AA9"/>
  <c r="Q11"/>
  <c r="R11"/>
  <c r="S11"/>
  <c r="T11"/>
  <c r="U11"/>
  <c r="V11"/>
  <c r="V24" s="1"/>
  <c r="W11"/>
  <c r="X11"/>
  <c r="Y11"/>
  <c r="Z11"/>
  <c r="AA11"/>
  <c r="S13"/>
  <c r="W13"/>
  <c r="AA13"/>
  <c r="AA24" s="1"/>
  <c r="AA265" s="1"/>
  <c r="AA277" s="1"/>
  <c r="Q15"/>
  <c r="R15"/>
  <c r="S15"/>
  <c r="T15"/>
  <c r="U15"/>
  <c r="V15"/>
  <c r="W15"/>
  <c r="X15"/>
  <c r="Y15"/>
  <c r="Z15"/>
  <c r="AA15"/>
  <c r="Q23"/>
  <c r="R23"/>
  <c r="S23"/>
  <c r="T23"/>
  <c r="U23"/>
  <c r="V23"/>
  <c r="W23"/>
  <c r="X23"/>
  <c r="Y23"/>
  <c r="Z23"/>
  <c r="AA23"/>
  <c r="P25"/>
  <c r="Q29"/>
  <c r="Q48" s="1"/>
  <c r="Q266" s="1"/>
  <c r="R29"/>
  <c r="S29"/>
  <c r="T29"/>
  <c r="U29"/>
  <c r="V29"/>
  <c r="W29"/>
  <c r="X29"/>
  <c r="Y29"/>
  <c r="Y48" s="1"/>
  <c r="Z29"/>
  <c r="AA29"/>
  <c r="A27"/>
  <c r="A30"/>
  <c r="A33" s="1"/>
  <c r="P28"/>
  <c r="Q31"/>
  <c r="R31"/>
  <c r="S31"/>
  <c r="T31"/>
  <c r="U31"/>
  <c r="V31"/>
  <c r="V48" s="1"/>
  <c r="V266" s="1"/>
  <c r="W31"/>
  <c r="X31"/>
  <c r="Y31"/>
  <c r="Z31"/>
  <c r="AA31"/>
  <c r="P31"/>
  <c r="Q33"/>
  <c r="R33"/>
  <c r="S33"/>
  <c r="T33"/>
  <c r="U33"/>
  <c r="V33"/>
  <c r="W33"/>
  <c r="X33"/>
  <c r="Y33"/>
  <c r="Z33"/>
  <c r="AA33"/>
  <c r="P34"/>
  <c r="Q35"/>
  <c r="R35"/>
  <c r="S35"/>
  <c r="T35"/>
  <c r="U35"/>
  <c r="V35"/>
  <c r="W35"/>
  <c r="X35"/>
  <c r="Y35"/>
  <c r="Z35"/>
  <c r="AA35"/>
  <c r="C37"/>
  <c r="T44" s="1"/>
  <c r="Q47"/>
  <c r="R47"/>
  <c r="S47"/>
  <c r="T47"/>
  <c r="U47"/>
  <c r="V47"/>
  <c r="W47"/>
  <c r="X47"/>
  <c r="Y47"/>
  <c r="Z47"/>
  <c r="AA47"/>
  <c r="P44"/>
  <c r="Q53"/>
  <c r="Q71" s="1"/>
  <c r="Q267" s="1"/>
  <c r="R53"/>
  <c r="S53"/>
  <c r="T53"/>
  <c r="U53"/>
  <c r="U71" s="1"/>
  <c r="U267" s="1"/>
  <c r="V53"/>
  <c r="W53"/>
  <c r="X53"/>
  <c r="Y53"/>
  <c r="Y71" s="1"/>
  <c r="Y267" s="1"/>
  <c r="Z53"/>
  <c r="AA53"/>
  <c r="P47"/>
  <c r="Q55"/>
  <c r="R55"/>
  <c r="S55"/>
  <c r="T55"/>
  <c r="U55"/>
  <c r="V55"/>
  <c r="W55"/>
  <c r="X55"/>
  <c r="Y55"/>
  <c r="Z55"/>
  <c r="AA55"/>
  <c r="P50"/>
  <c r="Q57"/>
  <c r="R57"/>
  <c r="S57"/>
  <c r="T57"/>
  <c r="U57"/>
  <c r="V57"/>
  <c r="W57"/>
  <c r="X57"/>
  <c r="Y57"/>
  <c r="Z57"/>
  <c r="AA57"/>
  <c r="Q61"/>
  <c r="R61"/>
  <c r="R71" s="1"/>
  <c r="R267" s="1"/>
  <c r="S61"/>
  <c r="T61"/>
  <c r="T71"/>
  <c r="T267"/>
  <c r="U61"/>
  <c r="V61"/>
  <c r="W61"/>
  <c r="X61"/>
  <c r="X71" s="1"/>
  <c r="X267" s="1"/>
  <c r="Y61"/>
  <c r="Z61"/>
  <c r="AA61"/>
  <c r="Q70"/>
  <c r="R70"/>
  <c r="S70"/>
  <c r="T70"/>
  <c r="U70"/>
  <c r="V70"/>
  <c r="W70"/>
  <c r="X70"/>
  <c r="Y70"/>
  <c r="Z70"/>
  <c r="AA70"/>
  <c r="Q83"/>
  <c r="R83"/>
  <c r="R99" s="1"/>
  <c r="R268" s="1"/>
  <c r="S83"/>
  <c r="T83"/>
  <c r="T99"/>
  <c r="T268"/>
  <c r="U83"/>
  <c r="V83"/>
  <c r="W83"/>
  <c r="X83"/>
  <c r="X99" s="1"/>
  <c r="X268" s="1"/>
  <c r="Y83"/>
  <c r="Z83"/>
  <c r="AA83"/>
  <c r="Q85"/>
  <c r="Q99" s="1"/>
  <c r="Q268" s="1"/>
  <c r="R85"/>
  <c r="S85"/>
  <c r="S99" s="1"/>
  <c r="T85"/>
  <c r="U85"/>
  <c r="V85"/>
  <c r="W85"/>
  <c r="W99" s="1"/>
  <c r="X85"/>
  <c r="Y85"/>
  <c r="Y99" s="1"/>
  <c r="Y268" s="1"/>
  <c r="Z85"/>
  <c r="Z99"/>
  <c r="Z268" s="1"/>
  <c r="AA85"/>
  <c r="Q87"/>
  <c r="R87"/>
  <c r="S87"/>
  <c r="T87"/>
  <c r="U87"/>
  <c r="V87"/>
  <c r="W87"/>
  <c r="X87"/>
  <c r="Y87"/>
  <c r="Z87"/>
  <c r="AA87"/>
  <c r="V89"/>
  <c r="W89"/>
  <c r="X89"/>
  <c r="Y89"/>
  <c r="Z89"/>
  <c r="AA89"/>
  <c r="W91"/>
  <c r="Y91"/>
  <c r="AA91"/>
  <c r="V93"/>
  <c r="W93"/>
  <c r="X93"/>
  <c r="Y93"/>
  <c r="Z93"/>
  <c r="AA93"/>
  <c r="W95"/>
  <c r="Y95"/>
  <c r="AA95"/>
  <c r="T97"/>
  <c r="Q98"/>
  <c r="R98"/>
  <c r="S98"/>
  <c r="T98"/>
  <c r="U98"/>
  <c r="V98"/>
  <c r="W98"/>
  <c r="X98"/>
  <c r="Y98"/>
  <c r="Z98"/>
  <c r="AA98"/>
  <c r="P79"/>
  <c r="Q104"/>
  <c r="R104"/>
  <c r="S104"/>
  <c r="T104"/>
  <c r="T124" s="1"/>
  <c r="T269" s="1"/>
  <c r="U104"/>
  <c r="V104"/>
  <c r="W104"/>
  <c r="X104"/>
  <c r="Y104"/>
  <c r="Z104"/>
  <c r="Z124" s="1"/>
  <c r="AA104"/>
  <c r="P82"/>
  <c r="Q106"/>
  <c r="R106"/>
  <c r="S106"/>
  <c r="T106"/>
  <c r="U106"/>
  <c r="V106"/>
  <c r="V124" s="1"/>
  <c r="V269" s="1"/>
  <c r="W106"/>
  <c r="X106"/>
  <c r="Y106"/>
  <c r="Z106"/>
  <c r="AA106"/>
  <c r="P85"/>
  <c r="Q110"/>
  <c r="R110"/>
  <c r="S110"/>
  <c r="T110"/>
  <c r="U110"/>
  <c r="V110"/>
  <c r="W110"/>
  <c r="X110"/>
  <c r="Y110"/>
  <c r="Z110"/>
  <c r="AA110"/>
  <c r="Q123"/>
  <c r="R123"/>
  <c r="S123"/>
  <c r="T123"/>
  <c r="U123"/>
  <c r="V123"/>
  <c r="W123"/>
  <c r="X123"/>
  <c r="Y123"/>
  <c r="Z123"/>
  <c r="AA123"/>
  <c r="Q170"/>
  <c r="R170"/>
  <c r="S170"/>
  <c r="T170"/>
  <c r="U170"/>
  <c r="V170"/>
  <c r="W170"/>
  <c r="X170"/>
  <c r="Y170"/>
  <c r="Z170"/>
  <c r="AA170"/>
  <c r="Q193"/>
  <c r="R193"/>
  <c r="S193"/>
  <c r="T193"/>
  <c r="U193"/>
  <c r="V193"/>
  <c r="W193"/>
  <c r="X193"/>
  <c r="Y193"/>
  <c r="Z193"/>
  <c r="AA193"/>
  <c r="X215"/>
  <c r="Q216"/>
  <c r="R216"/>
  <c r="S216"/>
  <c r="T216"/>
  <c r="U216"/>
  <c r="V216"/>
  <c r="W216"/>
  <c r="X216"/>
  <c r="Y216"/>
  <c r="Z216"/>
  <c r="AA216"/>
  <c r="Q239"/>
  <c r="R239"/>
  <c r="S239"/>
  <c r="T239"/>
  <c r="U239"/>
  <c r="V239"/>
  <c r="W239"/>
  <c r="X239"/>
  <c r="Y239"/>
  <c r="Z239"/>
  <c r="AA239"/>
  <c r="Q262"/>
  <c r="R262"/>
  <c r="S262"/>
  <c r="T262"/>
  <c r="U262"/>
  <c r="V262"/>
  <c r="W262"/>
  <c r="X262"/>
  <c r="Y262"/>
  <c r="Z262"/>
  <c r="AA262"/>
  <c r="Z95"/>
  <c r="X95"/>
  <c r="V95"/>
  <c r="Z91"/>
  <c r="X91"/>
  <c r="V91"/>
  <c r="Y13"/>
  <c r="U13"/>
  <c r="Q13"/>
  <c r="Z13"/>
  <c r="X13"/>
  <c r="V13"/>
  <c r="T13"/>
  <c r="R13"/>
  <c r="AA22"/>
  <c r="U67"/>
  <c r="T89"/>
  <c r="T91"/>
  <c r="Q89"/>
  <c r="Q91"/>
  <c r="S89"/>
  <c r="S91"/>
  <c r="S93"/>
  <c r="U89"/>
  <c r="U91"/>
  <c r="U93"/>
  <c r="U95"/>
  <c r="V46"/>
  <c r="Q46"/>
  <c r="R89"/>
  <c r="R91"/>
  <c r="Q93"/>
  <c r="Q95"/>
  <c r="T93"/>
  <c r="T95"/>
  <c r="S95"/>
  <c r="R93"/>
  <c r="R95"/>
  <c r="Y67"/>
  <c r="S97"/>
  <c r="Q97"/>
  <c r="R97"/>
  <c r="V97"/>
  <c r="S226"/>
  <c r="U215"/>
  <c r="S215"/>
  <c r="Q215"/>
  <c r="Y215"/>
  <c r="V215"/>
  <c r="AA215"/>
  <c r="W215"/>
  <c r="Z215"/>
  <c r="T215"/>
  <c r="R211"/>
  <c r="X67"/>
  <c r="Q134"/>
  <c r="T180"/>
  <c r="T188"/>
  <c r="V234"/>
  <c r="AA97"/>
  <c r="W97"/>
  <c r="X97"/>
  <c r="Z97"/>
  <c r="AA169"/>
  <c r="X261"/>
  <c r="U97"/>
  <c r="Y97"/>
  <c r="Y63"/>
  <c r="X136"/>
  <c r="V159"/>
  <c r="Z167"/>
  <c r="S182"/>
  <c r="R190"/>
  <c r="U205"/>
  <c r="V213"/>
  <c r="T228"/>
  <c r="W236"/>
  <c r="Q259"/>
  <c r="V67"/>
  <c r="Q67"/>
  <c r="R184"/>
  <c r="V253"/>
  <c r="AA226"/>
  <c r="V176"/>
  <c r="V194" s="1"/>
  <c r="V272" s="1"/>
  <c r="T226"/>
  <c r="R67"/>
  <c r="T67"/>
  <c r="Q245"/>
  <c r="Q263" s="1"/>
  <c r="Q275" s="1"/>
  <c r="W199"/>
  <c r="W217"/>
  <c r="W273" s="1"/>
  <c r="Y222"/>
  <c r="Y240" s="1"/>
  <c r="Y274" s="1"/>
  <c r="T211"/>
  <c r="Z39"/>
  <c r="U251"/>
  <c r="X226"/>
  <c r="U226"/>
  <c r="W138"/>
  <c r="AA161"/>
  <c r="V226"/>
  <c r="U247"/>
  <c r="U255"/>
  <c r="Q22"/>
  <c r="U22"/>
  <c r="X22"/>
  <c r="S22"/>
  <c r="R22"/>
  <c r="W22"/>
  <c r="Z22"/>
  <c r="Y22"/>
  <c r="T22"/>
  <c r="Q122"/>
  <c r="AA122"/>
  <c r="V122"/>
  <c r="R122"/>
  <c r="Y122"/>
  <c r="T122"/>
  <c r="S122"/>
  <c r="U122"/>
  <c r="Z122"/>
  <c r="W122"/>
  <c r="Q238"/>
  <c r="V238"/>
  <c r="X238"/>
  <c r="U238"/>
  <c r="R238"/>
  <c r="Z238"/>
  <c r="Y238"/>
  <c r="X122"/>
  <c r="S169"/>
  <c r="R169"/>
  <c r="W169"/>
  <c r="U169"/>
  <c r="X211"/>
  <c r="V169"/>
  <c r="Q169"/>
  <c r="W67"/>
  <c r="Z67"/>
  <c r="AA67"/>
  <c r="S67"/>
  <c r="U192"/>
  <c r="T192"/>
  <c r="U63"/>
  <c r="Q261"/>
  <c r="T261"/>
  <c r="AA261"/>
  <c r="S261"/>
  <c r="R261"/>
  <c r="V261"/>
  <c r="Y261"/>
  <c r="U261"/>
  <c r="Z169"/>
  <c r="Y169"/>
  <c r="T169"/>
  <c r="Z261"/>
  <c r="T46"/>
  <c r="U46"/>
  <c r="X46"/>
  <c r="Y46"/>
  <c r="AA46"/>
  <c r="Z46"/>
  <c r="S46"/>
  <c r="Y155"/>
  <c r="Y171"/>
  <c r="Y271" s="1"/>
  <c r="Y163"/>
  <c r="S178"/>
  <c r="X186"/>
  <c r="R201"/>
  <c r="T224"/>
  <c r="U232"/>
  <c r="Y157"/>
  <c r="X165"/>
  <c r="W257"/>
  <c r="V63"/>
  <c r="W63"/>
  <c r="Z63"/>
  <c r="AA63"/>
  <c r="Q226"/>
  <c r="W192"/>
  <c r="T63"/>
  <c r="AA69"/>
  <c r="Z69"/>
  <c r="R69"/>
  <c r="W69"/>
  <c r="Y69"/>
  <c r="U69"/>
  <c r="Q69"/>
  <c r="V69"/>
  <c r="X69"/>
  <c r="S69"/>
  <c r="T69"/>
  <c r="Y226"/>
  <c r="Z226"/>
  <c r="Q192"/>
  <c r="Y192"/>
  <c r="X192"/>
  <c r="S192"/>
  <c r="Z192"/>
  <c r="V192"/>
  <c r="X39"/>
  <c r="W226"/>
  <c r="R226"/>
  <c r="AA192"/>
  <c r="S211"/>
  <c r="AA211"/>
  <c r="W46"/>
  <c r="R46"/>
  <c r="AA238"/>
  <c r="W238"/>
  <c r="T238"/>
  <c r="S238"/>
  <c r="Z211"/>
  <c r="Y211"/>
  <c r="Q211"/>
  <c r="U211"/>
  <c r="AA190"/>
  <c r="Z155"/>
  <c r="Z171" s="1"/>
  <c r="Z271" s="1"/>
  <c r="S205"/>
  <c r="T245"/>
  <c r="T263" s="1"/>
  <c r="T275" s="1"/>
  <c r="X251"/>
  <c r="X213"/>
  <c r="V211"/>
  <c r="R205"/>
  <c r="R159"/>
  <c r="X259"/>
  <c r="U134"/>
  <c r="AA259"/>
  <c r="Y159"/>
  <c r="W259"/>
  <c r="Y259"/>
  <c r="T134"/>
  <c r="S134"/>
  <c r="Z205"/>
  <c r="AA134"/>
  <c r="Q159"/>
  <c r="V259"/>
  <c r="U259"/>
  <c r="X134"/>
  <c r="X205"/>
  <c r="Q205"/>
  <c r="Z259"/>
  <c r="Y134"/>
  <c r="W134"/>
  <c r="X159"/>
  <c r="W205"/>
  <c r="T259"/>
  <c r="S159"/>
  <c r="R259"/>
  <c r="S259"/>
  <c r="R134"/>
  <c r="Z134"/>
  <c r="V134"/>
  <c r="Y205"/>
  <c r="AA205"/>
  <c r="Z159"/>
  <c r="W211"/>
  <c r="S167"/>
  <c r="AA234"/>
  <c r="W234"/>
  <c r="X253"/>
  <c r="Y176"/>
  <c r="Y194" s="1"/>
  <c r="Y272" s="1"/>
  <c r="Y234"/>
  <c r="Q255"/>
  <c r="R234"/>
  <c r="V190"/>
  <c r="Q236"/>
  <c r="Z247"/>
  <c r="S188"/>
  <c r="R236"/>
  <c r="T157"/>
  <c r="Z188"/>
  <c r="Q188"/>
  <c r="X247"/>
  <c r="W253"/>
  <c r="T236"/>
  <c r="W155"/>
  <c r="W171"/>
  <c r="W271" s="1"/>
  <c r="Z201"/>
  <c r="Z253"/>
  <c r="X155"/>
  <c r="X171" s="1"/>
  <c r="X271" s="1"/>
  <c r="R253"/>
  <c r="AA155"/>
  <c r="AA171" s="1"/>
  <c r="AA271" s="1"/>
  <c r="Y247"/>
  <c r="W247"/>
  <c r="AA180"/>
  <c r="V180"/>
  <c r="Y255"/>
  <c r="Y167"/>
  <c r="AA253"/>
  <c r="S247"/>
  <c r="S253"/>
  <c r="X234"/>
  <c r="Y190"/>
  <c r="R251"/>
  <c r="AA188"/>
  <c r="X190"/>
  <c r="Q190"/>
  <c r="Y253"/>
  <c r="U188"/>
  <c r="W188"/>
  <c r="V236"/>
  <c r="S236"/>
  <c r="Y180"/>
  <c r="W182"/>
  <c r="X236"/>
  <c r="T190"/>
  <c r="S190"/>
  <c r="W190"/>
  <c r="R188"/>
  <c r="U236"/>
  <c r="Z236"/>
  <c r="Z190"/>
  <c r="W230"/>
  <c r="U190"/>
  <c r="Q253"/>
  <c r="X188"/>
  <c r="AA236"/>
  <c r="Y236"/>
  <c r="X180"/>
  <c r="AA184"/>
  <c r="T184"/>
  <c r="Z136"/>
  <c r="W180"/>
  <c r="T182"/>
  <c r="S176"/>
  <c r="S194"/>
  <c r="S272" s="1"/>
  <c r="Z157"/>
  <c r="U213"/>
  <c r="R167"/>
  <c r="AA167"/>
  <c r="S155"/>
  <c r="S171" s="1"/>
  <c r="S271" s="1"/>
  <c r="Z138"/>
  <c r="Z222"/>
  <c r="Z240" s="1"/>
  <c r="Z274" s="1"/>
  <c r="U180"/>
  <c r="V167"/>
  <c r="Z180"/>
  <c r="Q180"/>
  <c r="T234"/>
  <c r="U234"/>
  <c r="Z234"/>
  <c r="R176"/>
  <c r="R194" s="1"/>
  <c r="R272" s="1"/>
  <c r="R180"/>
  <c r="R213"/>
  <c r="T201"/>
  <c r="Q163"/>
  <c r="T167"/>
  <c r="AA201"/>
  <c r="Q167"/>
  <c r="S180"/>
  <c r="Z182"/>
  <c r="Q234"/>
  <c r="S234"/>
  <c r="T205"/>
  <c r="AA213"/>
  <c r="Y188"/>
  <c r="V188"/>
  <c r="W203"/>
  <c r="Y203"/>
  <c r="Q203"/>
  <c r="V203"/>
  <c r="S203"/>
  <c r="X203"/>
  <c r="Z203"/>
  <c r="R203"/>
  <c r="T203"/>
  <c r="AA203"/>
  <c r="U203"/>
  <c r="V182"/>
  <c r="S228"/>
  <c r="Q213"/>
  <c r="Z213"/>
  <c r="T161"/>
  <c r="AA186"/>
  <c r="X167"/>
  <c r="U167"/>
  <c r="S230"/>
  <c r="R136"/>
  <c r="Q136"/>
  <c r="R228"/>
  <c r="Q182"/>
  <c r="Y182"/>
  <c r="S213"/>
  <c r="R232"/>
  <c r="Y230"/>
  <c r="Y136"/>
  <c r="Z228"/>
  <c r="Q230"/>
  <c r="Y213"/>
  <c r="W213"/>
  <c r="Y161"/>
  <c r="W167"/>
  <c r="V255"/>
  <c r="X63"/>
  <c r="S63"/>
  <c r="AA136"/>
  <c r="R63"/>
  <c r="Q63"/>
  <c r="Q228"/>
  <c r="W228"/>
  <c r="U228"/>
  <c r="T213"/>
  <c r="U159"/>
  <c r="U165"/>
  <c r="X209"/>
  <c r="T255"/>
  <c r="U253"/>
  <c r="W136"/>
  <c r="U136"/>
  <c r="X182"/>
  <c r="AA182"/>
  <c r="X228"/>
  <c r="Y228"/>
  <c r="AA159"/>
  <c r="V205"/>
  <c r="W159"/>
  <c r="U182"/>
  <c r="S232"/>
  <c r="W232"/>
  <c r="T253"/>
  <c r="V136"/>
  <c r="S136"/>
  <c r="T136"/>
  <c r="AA228"/>
  <c r="V228"/>
  <c r="R182"/>
  <c r="T159"/>
  <c r="V184"/>
  <c r="Q232"/>
  <c r="U184"/>
  <c r="S255"/>
  <c r="W176"/>
  <c r="W194" s="1"/>
  <c r="W272" s="1"/>
  <c r="T176"/>
  <c r="T194"/>
  <c r="T272" s="1"/>
  <c r="AA199"/>
  <c r="AA217" s="1"/>
  <c r="AA273" s="1"/>
  <c r="Q186"/>
  <c r="S184"/>
  <c r="Z184"/>
  <c r="Z232"/>
  <c r="U186"/>
  <c r="Y39"/>
  <c r="V186"/>
  <c r="W255"/>
  <c r="AA255"/>
  <c r="R247"/>
  <c r="T247"/>
  <c r="AA247"/>
  <c r="T138"/>
  <c r="V222"/>
  <c r="V240" s="1"/>
  <c r="V274" s="1"/>
  <c r="Q176"/>
  <c r="Q194"/>
  <c r="Q272" s="1"/>
  <c r="AA176"/>
  <c r="AA194" s="1"/>
  <c r="AA272" s="1"/>
  <c r="X184"/>
  <c r="AA39"/>
  <c r="X255"/>
  <c r="W222"/>
  <c r="W240" s="1"/>
  <c r="W274" s="1"/>
  <c r="X176"/>
  <c r="X194"/>
  <c r="X272" s="1"/>
  <c r="Y184"/>
  <c r="U176"/>
  <c r="U194"/>
  <c r="U272" s="1"/>
  <c r="Y186"/>
  <c r="S186"/>
  <c r="AA232"/>
  <c r="R245"/>
  <c r="R263"/>
  <c r="R275" s="1"/>
  <c r="W39"/>
  <c r="Q184"/>
  <c r="R255"/>
  <c r="Z255"/>
  <c r="V247"/>
  <c r="Q247"/>
  <c r="Z176"/>
  <c r="Z194" s="1"/>
  <c r="Z272" s="1"/>
  <c r="W184"/>
  <c r="V39"/>
  <c r="X199"/>
  <c r="X217"/>
  <c r="X273" s="1"/>
  <c r="X207"/>
  <c r="Y207"/>
  <c r="AA207"/>
  <c r="Q207"/>
  <c r="V207"/>
  <c r="Z207"/>
  <c r="S207"/>
  <c r="U207"/>
  <c r="T207"/>
  <c r="T199"/>
  <c r="T217"/>
  <c r="T273" s="1"/>
  <c r="V199"/>
  <c r="V217" s="1"/>
  <c r="V273" s="1"/>
  <c r="R207"/>
  <c r="X161"/>
  <c r="R161"/>
  <c r="AA209"/>
  <c r="U245"/>
  <c r="U263"/>
  <c r="U275" s="1"/>
  <c r="Y245"/>
  <c r="Y263" s="1"/>
  <c r="Y275" s="1"/>
  <c r="AA224"/>
  <c r="Z224"/>
  <c r="R230"/>
  <c r="U230"/>
  <c r="AA230"/>
  <c r="T230"/>
  <c r="Z230"/>
  <c r="V230"/>
  <c r="X230"/>
  <c r="R199"/>
  <c r="R217" s="1"/>
  <c r="R273" s="1"/>
  <c r="Q199"/>
  <c r="Q217"/>
  <c r="Q273" s="1"/>
  <c r="S199"/>
  <c r="S217" s="1"/>
  <c r="S273" s="1"/>
  <c r="S245"/>
  <c r="S263"/>
  <c r="S275" s="1"/>
  <c r="X245"/>
  <c r="X263" s="1"/>
  <c r="X275" s="1"/>
  <c r="Z199"/>
  <c r="Z217"/>
  <c r="Z273" s="1"/>
  <c r="AA245"/>
  <c r="AA263" s="1"/>
  <c r="AA275" s="1"/>
  <c r="Y199"/>
  <c r="Y217"/>
  <c r="Y273" s="1"/>
  <c r="U199"/>
  <c r="U217" s="1"/>
  <c r="U273" s="1"/>
  <c r="W207"/>
  <c r="Z245"/>
  <c r="Z263" s="1"/>
  <c r="Z275"/>
  <c r="Q209"/>
  <c r="R209"/>
  <c r="W245"/>
  <c r="W263"/>
  <c r="W275" s="1"/>
  <c r="V245"/>
  <c r="V263" s="1"/>
  <c r="V275" s="1"/>
  <c r="U222"/>
  <c r="U240"/>
  <c r="U274" s="1"/>
  <c r="S222"/>
  <c r="S240" s="1"/>
  <c r="S274" s="1"/>
  <c r="T222"/>
  <c r="T240"/>
  <c r="T274" s="1"/>
  <c r="X222"/>
  <c r="X240" s="1"/>
  <c r="X274" s="1"/>
  <c r="AA222"/>
  <c r="AA240"/>
  <c r="AA274" s="1"/>
  <c r="Q222"/>
  <c r="Q240" s="1"/>
  <c r="Q274" s="1"/>
  <c r="R222"/>
  <c r="R240"/>
  <c r="R274" s="1"/>
  <c r="S251"/>
  <c r="Z251"/>
  <c r="AA251"/>
  <c r="Q251"/>
  <c r="W251"/>
  <c r="T251"/>
  <c r="V251"/>
  <c r="Y251"/>
  <c r="Z161"/>
  <c r="V161"/>
  <c r="W161"/>
  <c r="U161"/>
  <c r="Q161"/>
  <c r="S161"/>
  <c r="Y138"/>
  <c r="AA138"/>
  <c r="R138"/>
  <c r="Q138"/>
  <c r="U138"/>
  <c r="X138"/>
  <c r="S138"/>
  <c r="V138"/>
  <c r="Y257"/>
  <c r="V257"/>
  <c r="U257"/>
  <c r="Q257"/>
  <c r="R257"/>
  <c r="AA257"/>
  <c r="S257"/>
  <c r="T257"/>
  <c r="Z257"/>
  <c r="Q130"/>
  <c r="S130"/>
  <c r="U130"/>
  <c r="V130"/>
  <c r="W130"/>
  <c r="Z130"/>
  <c r="R130"/>
  <c r="X130"/>
  <c r="Y130"/>
  <c r="AA130"/>
  <c r="T130"/>
  <c r="V224"/>
  <c r="U224"/>
  <c r="W224"/>
  <c r="X224"/>
  <c r="Y224"/>
  <c r="Y249"/>
  <c r="AA249"/>
  <c r="Q249"/>
  <c r="T249"/>
  <c r="S249"/>
  <c r="W249"/>
  <c r="Z249"/>
  <c r="V249"/>
  <c r="X249"/>
  <c r="U249"/>
  <c r="R249"/>
  <c r="V163"/>
  <c r="W163"/>
  <c r="T163"/>
  <c r="X163"/>
  <c r="Z163"/>
  <c r="R163"/>
  <c r="S209"/>
  <c r="R224"/>
  <c r="Z178"/>
  <c r="U163"/>
  <c r="Y178"/>
  <c r="Y165"/>
  <c r="Z165"/>
  <c r="S165"/>
  <c r="T165"/>
  <c r="AA165"/>
  <c r="R165"/>
  <c r="Q165"/>
  <c r="W165"/>
  <c r="V165"/>
  <c r="U201"/>
  <c r="W201"/>
  <c r="Q201"/>
  <c r="Y201"/>
  <c r="S201"/>
  <c r="V201"/>
  <c r="X201"/>
  <c r="V155"/>
  <c r="V171"/>
  <c r="V271" s="1"/>
  <c r="T155"/>
  <c r="T171" s="1"/>
  <c r="T271" s="1"/>
  <c r="U155"/>
  <c r="U171"/>
  <c r="U271" s="1"/>
  <c r="Q155"/>
  <c r="Q171" s="1"/>
  <c r="Q271" s="1"/>
  <c r="R155"/>
  <c r="R171"/>
  <c r="R271" s="1"/>
  <c r="V178"/>
  <c r="Q178"/>
  <c r="AA178"/>
  <c r="W178"/>
  <c r="T178"/>
  <c r="X257"/>
  <c r="S224"/>
  <c r="R178"/>
  <c r="T209"/>
  <c r="Z209"/>
  <c r="Y209"/>
  <c r="W209"/>
  <c r="V209"/>
  <c r="AA163"/>
  <c r="U209"/>
  <c r="U178"/>
  <c r="S163"/>
  <c r="Q224"/>
  <c r="X178"/>
  <c r="X157"/>
  <c r="R157"/>
  <c r="W157"/>
  <c r="U157"/>
  <c r="Q157"/>
  <c r="AA157"/>
  <c r="S157"/>
  <c r="V157"/>
  <c r="V232"/>
  <c r="Y232"/>
  <c r="T232"/>
  <c r="X232"/>
  <c r="R186"/>
  <c r="Z186"/>
  <c r="W186"/>
  <c r="T186"/>
  <c r="Z132"/>
  <c r="Y132"/>
  <c r="U132"/>
  <c r="AA132"/>
  <c r="R132"/>
  <c r="T132"/>
  <c r="Q132"/>
  <c r="S132"/>
  <c r="X132"/>
  <c r="V132"/>
  <c r="W132"/>
  <c r="U37"/>
  <c r="W37"/>
  <c r="V37"/>
  <c r="T37"/>
  <c r="AA37"/>
  <c r="AA48" s="1"/>
  <c r="AA266" s="1"/>
  <c r="S37"/>
  <c r="Z37"/>
  <c r="Q37"/>
  <c r="R37"/>
  <c r="X37"/>
  <c r="Y37"/>
  <c r="W270"/>
  <c r="T270"/>
  <c r="X270"/>
  <c r="R270"/>
  <c r="Q39"/>
  <c r="V270"/>
  <c r="U270"/>
  <c r="Y270"/>
  <c r="S39"/>
  <c r="S270"/>
  <c r="AA270"/>
  <c r="Z270"/>
  <c r="T39"/>
  <c r="U39"/>
  <c r="R39"/>
  <c r="Q270"/>
  <c r="X20"/>
  <c r="T20"/>
  <c r="Y124"/>
  <c r="Y269"/>
  <c r="S268"/>
  <c r="W48"/>
  <c r="W266"/>
  <c r="R20"/>
  <c r="W20"/>
  <c r="S20"/>
  <c r="AA20"/>
  <c r="U20"/>
  <c r="Q20"/>
  <c r="Z20"/>
  <c r="V20"/>
  <c r="W71"/>
  <c r="W267"/>
  <c r="Q44"/>
  <c r="Z44"/>
  <c r="Z269"/>
  <c r="AA71"/>
  <c r="AA267"/>
  <c r="R44"/>
  <c r="W44"/>
  <c r="T24"/>
  <c r="T265"/>
  <c r="T277" s="1"/>
  <c r="S65"/>
  <c r="Q65"/>
  <c r="Z65"/>
  <c r="AA99"/>
  <c r="AA268"/>
  <c r="W268"/>
  <c r="AA278"/>
  <c r="S24"/>
  <c r="S265"/>
  <c r="S277" s="1"/>
  <c r="S278"/>
  <c r="X48"/>
  <c r="X266"/>
  <c r="T48"/>
  <c r="T266"/>
  <c r="Y266"/>
  <c r="Y278"/>
  <c r="S44"/>
  <c r="S71"/>
  <c r="S267" s="1"/>
  <c r="W24"/>
  <c r="W265" s="1"/>
  <c r="W277" s="1"/>
  <c r="V44"/>
  <c r="Y44"/>
  <c r="P37"/>
  <c r="AA44"/>
  <c r="X44"/>
  <c r="C35"/>
  <c r="T42"/>
  <c r="V99"/>
  <c r="V268" s="1"/>
  <c r="Z71"/>
  <c r="Z267" s="1"/>
  <c r="V71"/>
  <c r="V267" s="1"/>
  <c r="Z48"/>
  <c r="Z266" s="1"/>
  <c r="Q124"/>
  <c r="Q269" s="1"/>
  <c r="Z24"/>
  <c r="Z265" s="1"/>
  <c r="Z277" s="1"/>
  <c r="R24"/>
  <c r="R265" s="1"/>
  <c r="R277" s="1"/>
  <c r="R124"/>
  <c r="R269" s="1"/>
  <c r="X124"/>
  <c r="X269" s="1"/>
  <c r="U99"/>
  <c r="U268" s="1"/>
  <c r="U44"/>
  <c r="P20"/>
  <c r="X24"/>
  <c r="X265"/>
  <c r="X277" s="1"/>
  <c r="V265"/>
  <c r="V277" s="1"/>
  <c r="Y42"/>
  <c r="V42"/>
  <c r="P35"/>
  <c r="AA124"/>
  <c r="AA269" s="1"/>
  <c r="S124"/>
  <c r="S269" s="1"/>
  <c r="S48"/>
  <c r="S266" s="1"/>
  <c r="AA42"/>
  <c r="U42"/>
  <c r="Z42"/>
  <c r="S42"/>
  <c r="Q42"/>
  <c r="W42"/>
  <c r="R42"/>
  <c r="X42"/>
  <c r="X278"/>
  <c r="P39"/>
  <c r="P100" s="1"/>
  <c r="P74" l="1"/>
  <c r="P102" s="1"/>
  <c r="W278"/>
  <c r="W279"/>
  <c r="X279"/>
  <c r="Z278"/>
  <c r="Z279"/>
  <c r="S279"/>
  <c r="T279"/>
  <c r="T278"/>
  <c r="U48"/>
  <c r="U266" s="1"/>
  <c r="AA279"/>
  <c r="Y279"/>
  <c r="U278"/>
  <c r="U279"/>
  <c r="Q278"/>
  <c r="Q279"/>
  <c r="R278"/>
  <c r="R279"/>
  <c r="V278"/>
  <c r="V279" s="1"/>
  <c r="C90"/>
  <c r="P90" s="1"/>
  <c r="P91" s="1"/>
  <c r="P103" s="1"/>
  <c r="P105" s="1"/>
  <c r="P99"/>
  <c r="R48"/>
  <c r="R266" s="1"/>
  <c r="AA65"/>
  <c r="Y65"/>
  <c r="P54"/>
  <c r="P55" s="1"/>
  <c r="P101" s="1"/>
  <c r="T65"/>
  <c r="U65"/>
  <c r="X65"/>
  <c r="W65"/>
  <c r="V65"/>
  <c r="V280" l="1"/>
  <c r="V281" s="1"/>
  <c r="Y280"/>
  <c r="Y281"/>
  <c r="T280"/>
  <c r="T281" s="1"/>
  <c r="S280"/>
  <c r="S281"/>
  <c r="X280"/>
  <c r="X281"/>
  <c r="R280"/>
  <c r="R281" s="1"/>
  <c r="U280"/>
  <c r="U281" s="1"/>
  <c r="Z280"/>
  <c r="Z281" s="1"/>
  <c r="W280"/>
  <c r="W281" s="1"/>
  <c r="Q280"/>
  <c r="Q281"/>
  <c r="AA280"/>
  <c r="AA281"/>
  <c r="P107"/>
  <c r="P109" s="1"/>
</calcChain>
</file>

<file path=xl/comments1.xml><?xml version="1.0" encoding="utf-8"?>
<comments xmlns="http://schemas.openxmlformats.org/spreadsheetml/2006/main">
  <authors>
    <author>ZLatko</author>
    <author>ZK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38"/>
          </rPr>
          <t>ZLatko:</t>
        </r>
        <r>
          <rPr>
            <sz val="8"/>
            <color indexed="81"/>
            <rFont val="Tahoma"/>
            <family val="2"/>
            <charset val="238"/>
          </rPr>
          <t xml:space="preserve">
V TEJ DATOTEKI SO POENOTENE CENE IN SICER SE CENE/ENOTI VNAŠAJO SAMO V PRVI CESTI NA PRVEM LISTU. 
</t>
        </r>
        <r>
          <rPr>
            <b/>
            <sz val="8"/>
            <color indexed="81"/>
            <rFont val="Tahoma"/>
            <family val="2"/>
          </rPr>
          <t>Pri vstavljanju vrtsic je potrebno paziti :
1. Popravi zaporedne številke
2. Popravi-kopiraj kolono kjer so cene po enoti</t>
        </r>
      </text>
    </comment>
    <comment ref="P2" authorId="1">
      <text>
        <r>
          <rPr>
            <b/>
            <sz val="8"/>
            <color indexed="81"/>
            <rFont val="Tahoma"/>
            <family val="2"/>
            <charset val="238"/>
          </rPr>
          <t>ZK:
V KOLONO "2" SE VNESE MOREBITNI POPUST IN TO PRI VSAKEM POSAMEZNEM PONUDNIKU</t>
        </r>
      </text>
    </comment>
  </commentList>
</comments>
</file>

<file path=xl/sharedStrings.xml><?xml version="1.0" encoding="utf-8"?>
<sst xmlns="http://schemas.openxmlformats.org/spreadsheetml/2006/main" count="109" uniqueCount="70">
  <si>
    <t>dolžina</t>
  </si>
  <si>
    <t>širina</t>
  </si>
  <si>
    <t>globina/debelina/kom</t>
  </si>
  <si>
    <t>KOREKCIJA PLANIRANJA SPODNJEGA USTROJA</t>
  </si>
  <si>
    <t>KOREKCIJA GRAMOZA ZGORNJEGA USTROJA</t>
  </si>
  <si>
    <t>izmere</t>
  </si>
  <si>
    <t>KOREKCIJA PLANIRANJA ZGORNJEGA USTROJA</t>
  </si>
  <si>
    <t>KOREKCIJA POLAGANJA ASFALTA</t>
  </si>
  <si>
    <t>KOREKCIJA -TA JE ŠE V REZERVI</t>
  </si>
  <si>
    <t>I.</t>
  </si>
  <si>
    <t>PREDDELA</t>
  </si>
  <si>
    <t xml:space="preserve"> </t>
  </si>
  <si>
    <t>Postavitev prečnih profilov z niveliranjem in zavarovanjem</t>
  </si>
  <si>
    <t>kom</t>
  </si>
  <si>
    <t>II.</t>
  </si>
  <si>
    <t>SPODNJI USTROJ-ZEMELJSKA DELA</t>
  </si>
  <si>
    <t>Planiranje in valjanje planuma spodnjega ustroja; komprimacija Memin = 30 Mpa</t>
  </si>
  <si>
    <t>Sodelovanje geomehanika pri izvedbi spodnjega ustroja in izdelava poročila vključno potrebno število meritev planuma</t>
  </si>
  <si>
    <t>III.</t>
  </si>
  <si>
    <t>ZGORNJI USTROJ</t>
  </si>
  <si>
    <t>Fino planiranje gramoznega planuma s točnostjo +- 1 cm ter uvaljanje z vlaženjem.</t>
  </si>
  <si>
    <t>IV.</t>
  </si>
  <si>
    <t>ODVODNJAVANJE</t>
  </si>
  <si>
    <t>V.</t>
  </si>
  <si>
    <t>Humusiranje brežin in površin neposredno ob trasi, razgrnitev, planiranje in setev mešanice travnega semena</t>
  </si>
  <si>
    <t xml:space="preserve">Čiščenje gradbišča po končanih delih.  </t>
  </si>
  <si>
    <t>SKUPAJ</t>
  </si>
  <si>
    <r>
      <t>m</t>
    </r>
    <r>
      <rPr>
        <vertAlign val="superscript"/>
        <sz val="10"/>
        <rFont val="Times New Roman"/>
        <family val="1"/>
      </rPr>
      <t>1</t>
    </r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</si>
  <si>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</si>
  <si>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2</t>
    </r>
  </si>
  <si>
    <t>Zakoličba osi ceste z niveliranjem profilov</t>
  </si>
  <si>
    <t>m2</t>
  </si>
  <si>
    <t>Rezanje asfalta deb do 9 cm</t>
  </si>
  <si>
    <t>m</t>
  </si>
  <si>
    <t>m3</t>
  </si>
  <si>
    <t>Odbojne ograje- dobava in montaža  JVO z vsemi potrebnimi deli</t>
  </si>
  <si>
    <t>5.</t>
  </si>
  <si>
    <t>4.</t>
  </si>
  <si>
    <t>1.</t>
  </si>
  <si>
    <t>3.</t>
  </si>
  <si>
    <t>Dobava, izkop, nakladanje in prevoz gramoza za tampon - drobljenca 16/32. Vgrajevanje s planiranjem in komprimiranjem do vrednosti Memin = 100 MPa. Vlaženje po potrebi. Obračun v komprimiranem stanju. Povprečna deb. 20 cm.</t>
  </si>
  <si>
    <t>Zakoličba kanalov z vsem potrebnim materialom</t>
  </si>
  <si>
    <t>2.</t>
  </si>
  <si>
    <t>Dobava materiala in izdelava cestnih poižiralnikov iz BC fi 40 komplet z LTŽ rešetko 40/40 25 Kn, vključno naprava vtokov in iztokov</t>
  </si>
  <si>
    <t>PEDDELA</t>
  </si>
  <si>
    <t>SPODNJI USTRIJ, ZEMELJSKA DELA</t>
  </si>
  <si>
    <t>ZAKLJUČNA DELA</t>
  </si>
  <si>
    <t>REKAPITULACIJA</t>
  </si>
  <si>
    <t>DDV 22%</t>
  </si>
  <si>
    <t>SKUPAJ Z DDV</t>
  </si>
  <si>
    <t>Iskanje kap vodovodnih ventilov in dvig na novo niveleto z vsemi potrebnimi deli in materialom</t>
  </si>
  <si>
    <t>Strojni odriv bankin obojestransko  ob trasi</t>
  </si>
  <si>
    <t>Strojni izkop zemljine III.ter delno V.in Iv.   ktg. za pete, izkop, drenaž, jarkov z nakladanjrem in odvozom  v deponijo  ob trasi</t>
  </si>
  <si>
    <t>Dobava in vgraditev tampona - stenA  tampona v novo izkopane pete na pripravljeno podlago, v debelini 35 cm vključno kompriniranje do zbitosti 60 Mpa</t>
  </si>
  <si>
    <t xml:space="preserve">Isto kot postr. 3  le mulda širine o,5m vključno čiščenje </t>
  </si>
  <si>
    <t>Strojno  izkop v zemlji III.- IV.  Ktg  z odmetom na rob trase</t>
  </si>
  <si>
    <t>Dobava in mon taža bet. cevi fi 40 , polno obbetoniranih,  komplet vsa dela in material, vključno zasip in komprimiranje</t>
  </si>
  <si>
    <t>fi 40</t>
  </si>
  <si>
    <t>Dobava mateiala in izdelava cestnih požiralnikov iz  BC fi 40 cm, globina do 1 m, komplet z izdelavo priključkov in muld v jašku z vsem potrebnim materialom in delom ter ltž pokrovom 40/40 ali LTŽ rešetko</t>
  </si>
  <si>
    <t>Dobava materiala in izdelava iztočnih betonskih glav fi 40, komplet vsa dela in material</t>
  </si>
  <si>
    <t>Postavitev prometnih znakov vključno z drogom in temeljem.</t>
  </si>
  <si>
    <t>Dobava lomljenca 0/16 in izdelava bankin  z vsemi potrebnimi deli</t>
  </si>
  <si>
    <t xml:space="preserve">  JP 741 511 ŽETALE - ŽERAK,                L= 93 m  0,5+3,0+0,5</t>
  </si>
  <si>
    <t>Dobava in strojno  polaganje bitumenskega nosilnega- zapornega  sloja AC16 surf B 50/70 A3 v uvaljani debelini 6cm</t>
  </si>
  <si>
    <t>SKUPAJ I.</t>
  </si>
  <si>
    <t>SKUPAJ II.</t>
  </si>
  <si>
    <t>SKUPAJ III.</t>
  </si>
  <si>
    <t>SKUPAJ IV.</t>
  </si>
  <si>
    <t>SKUPAJ V.</t>
  </si>
  <si>
    <t>Nepredvidena dela 4,60 % od neto vrednosti vseh del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</si>
</sst>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1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  <charset val="238"/>
    </font>
    <font>
      <b/>
      <sz val="10"/>
      <name val="Times New Roman"/>
      <family val="1"/>
    </font>
    <font>
      <sz val="10"/>
      <color indexed="62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62"/>
      <name val="Times New Roman"/>
      <family val="1"/>
    </font>
    <font>
      <i/>
      <sz val="10"/>
      <name val="Times New Roman"/>
      <family val="1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</font>
    <font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8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justify" wrapText="1"/>
    </xf>
    <xf numFmtId="3" fontId="0" fillId="0" borderId="0" xfId="0" applyNumberFormat="1" applyFill="1" applyBorder="1" applyAlignment="1">
      <alignment wrapText="1"/>
    </xf>
    <xf numFmtId="0" fontId="0" fillId="0" borderId="0" xfId="0" applyFill="1" applyBorder="1"/>
    <xf numFmtId="9" fontId="1" fillId="2" borderId="0" xfId="1" applyFill="1" applyBorder="1" applyAlignment="1">
      <alignment wrapText="1"/>
    </xf>
    <xf numFmtId="10" fontId="1" fillId="0" borderId="0" xfId="1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top" wrapText="1"/>
    </xf>
    <xf numFmtId="4" fontId="0" fillId="0" borderId="0" xfId="0" applyNumberForma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Fill="1" applyAlignment="1">
      <alignment vertical="top"/>
    </xf>
    <xf numFmtId="4" fontId="0" fillId="0" borderId="0" xfId="0" applyNumberFormat="1" applyFill="1" applyBorder="1" applyAlignment="1">
      <alignment horizontal="center"/>
    </xf>
    <xf numFmtId="9" fontId="1" fillId="0" borderId="0" xfId="1" applyFont="1" applyFill="1" applyBorder="1"/>
    <xf numFmtId="9" fontId="1" fillId="0" borderId="0" xfId="1" applyFill="1" applyBorder="1"/>
    <xf numFmtId="9" fontId="1" fillId="2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/>
    <xf numFmtId="9" fontId="1" fillId="0" borderId="0" xfId="1" applyFont="1" applyFill="1" applyBorder="1" applyAlignment="1">
      <alignment wrapText="1"/>
    </xf>
    <xf numFmtId="4" fontId="8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/>
    <xf numFmtId="0" fontId="0" fillId="2" borderId="0" xfId="0" applyFill="1" applyBorder="1"/>
    <xf numFmtId="0" fontId="0" fillId="0" borderId="0" xfId="0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justify" vertical="top" wrapText="1"/>
    </xf>
    <xf numFmtId="4" fontId="2" fillId="0" borderId="0" xfId="0" applyNumberFormat="1" applyFont="1" applyFill="1" applyBorder="1" applyAlignment="1">
      <alignment horizontal="justify" vertical="top"/>
    </xf>
    <xf numFmtId="4" fontId="2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justify" vertical="top"/>
    </xf>
    <xf numFmtId="4" fontId="10" fillId="0" borderId="0" xfId="0" applyNumberFormat="1" applyFont="1" applyFill="1" applyBorder="1" applyAlignment="1">
      <alignment horizontal="justify" vertical="top"/>
    </xf>
    <xf numFmtId="4" fontId="10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/>
    <xf numFmtId="0" fontId="12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top"/>
    </xf>
    <xf numFmtId="4" fontId="2" fillId="0" borderId="0" xfId="0" applyNumberFormat="1" applyFont="1" applyFill="1" applyBorder="1"/>
    <xf numFmtId="0" fontId="4" fillId="0" borderId="0" xfId="0" applyFont="1" applyFill="1" applyAlignment="1">
      <alignment horizontal="right" vertical="center"/>
    </xf>
    <xf numFmtId="4" fontId="0" fillId="3" borderId="0" xfId="0" applyNumberFormat="1" applyFill="1" applyBorder="1"/>
    <xf numFmtId="4" fontId="6" fillId="3" borderId="0" xfId="0" applyNumberFormat="1" applyFont="1" applyFill="1" applyBorder="1"/>
    <xf numFmtId="4" fontId="6" fillId="3" borderId="0" xfId="0" applyNumberFormat="1" applyFont="1" applyFill="1"/>
    <xf numFmtId="4" fontId="2" fillId="3" borderId="0" xfId="0" applyNumberFormat="1" applyFont="1" applyFill="1"/>
    <xf numFmtId="4" fontId="14" fillId="3" borderId="0" xfId="0" applyNumberFormat="1" applyFont="1" applyFill="1"/>
    <xf numFmtId="4" fontId="0" fillId="0" borderId="0" xfId="0" applyNumberFormat="1" applyFill="1"/>
    <xf numFmtId="0" fontId="2" fillId="0" borderId="0" xfId="0" applyFont="1" applyFill="1" applyBorder="1" applyAlignment="1">
      <alignment horizontal="justify"/>
    </xf>
    <xf numFmtId="0" fontId="2" fillId="0" borderId="0" xfId="0" applyFont="1" applyFill="1" applyAlignment="1">
      <alignment horizontal="justify" vertical="top" wrapText="1"/>
    </xf>
    <xf numFmtId="0" fontId="0" fillId="0" borderId="0" xfId="0" applyNumberForma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justify" vertical="top" wrapText="1"/>
    </xf>
    <xf numFmtId="0" fontId="10" fillId="0" borderId="0" xfId="0" applyNumberFormat="1" applyFont="1" applyFill="1" applyBorder="1" applyAlignment="1">
      <alignment horizontal="justify" vertical="top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19" fillId="0" borderId="0" xfId="0" applyFont="1" applyFill="1" applyBorder="1"/>
    <xf numFmtId="4" fontId="1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18" fillId="0" borderId="0" xfId="0" applyNumberFormat="1" applyFont="1" applyFill="1" applyBorder="1" applyAlignment="1">
      <alignment horizontal="justify" vertical="top"/>
    </xf>
    <xf numFmtId="0" fontId="20" fillId="0" borderId="0" xfId="0" applyNumberFormat="1" applyFont="1" applyFill="1" applyBorder="1" applyAlignment="1">
      <alignment horizontal="justify" vertical="top" wrapTex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top" wrapText="1"/>
    </xf>
    <xf numFmtId="0" fontId="0" fillId="0" borderId="0" xfId="0" applyFill="1" applyBorder="1" applyAlignment="1">
      <alignment wrapText="1"/>
    </xf>
    <xf numFmtId="0" fontId="3" fillId="3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/>
    </xf>
  </cellXfs>
  <cellStyles count="2">
    <cellStyle name="Navadno" xfId="0" builtinId="0"/>
    <cellStyle name="Odstote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3"/>
  <sheetViews>
    <sheetView showZeros="0" tabSelected="1" view="pageBreakPreview" zoomScale="85" zoomScaleNormal="90" zoomScaleSheetLayoutView="85" workbookViewId="0">
      <selection activeCell="B89" sqref="B89:C89"/>
    </sheetView>
  </sheetViews>
  <sheetFormatPr defaultRowHeight="12.75"/>
  <cols>
    <col min="1" max="1" width="7.6640625" style="4" customWidth="1"/>
    <col min="2" max="2" width="29.6640625" style="55" customWidth="1"/>
    <col min="3" max="3" width="21.83203125" style="55" customWidth="1"/>
    <col min="4" max="4" width="20" style="47" customWidth="1"/>
    <col min="5" max="5" width="6.6640625" style="47" hidden="1" customWidth="1"/>
    <col min="6" max="6" width="6.6640625" style="4" hidden="1" customWidth="1"/>
    <col min="7" max="7" width="6.6640625" style="21" hidden="1" customWidth="1"/>
    <col min="8" max="9" width="6.6640625" style="4" hidden="1" customWidth="1"/>
    <col min="10" max="15" width="8.6640625" style="4" hidden="1" customWidth="1"/>
    <col min="16" max="16" width="24.5" style="21" customWidth="1"/>
    <col min="17" max="17" width="19.33203125" style="21" hidden="1" customWidth="1"/>
    <col min="18" max="18" width="20.1640625" style="21" hidden="1" customWidth="1"/>
    <col min="19" max="19" width="21.33203125" style="21" hidden="1" customWidth="1"/>
    <col min="20" max="20" width="18" style="21" hidden="1" customWidth="1"/>
    <col min="21" max="26" width="11.6640625" style="21" hidden="1" customWidth="1"/>
    <col min="27" max="27" width="7.1640625" style="21" hidden="1" customWidth="1"/>
    <col min="28" max="16384" width="9.33203125" style="4"/>
  </cols>
  <sheetData>
    <row r="1" spans="1:43" s="1" customFormat="1" ht="20.25" customHeight="1">
      <c r="B1" s="2"/>
      <c r="C1" s="2"/>
      <c r="P1" s="3"/>
      <c r="Q1" s="3">
        <f t="shared" ref="Q1:AA1" si="0">+E1</f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3">
        <f t="shared" si="0"/>
        <v>0</v>
      </c>
      <c r="V1" s="3">
        <f t="shared" si="0"/>
        <v>0</v>
      </c>
      <c r="W1" s="3">
        <f t="shared" si="0"/>
        <v>0</v>
      </c>
      <c r="X1" s="3">
        <f t="shared" si="0"/>
        <v>0</v>
      </c>
      <c r="Y1" s="3">
        <f t="shared" si="0"/>
        <v>0</v>
      </c>
      <c r="Z1" s="3">
        <f t="shared" si="0"/>
        <v>0</v>
      </c>
      <c r="AA1" s="3">
        <f t="shared" si="0"/>
        <v>0</v>
      </c>
      <c r="AB1" s="4" t="s">
        <v>0</v>
      </c>
      <c r="AC1" s="4" t="s">
        <v>1</v>
      </c>
      <c r="AD1" s="4" t="s">
        <v>2</v>
      </c>
      <c r="AG1" s="5">
        <v>1</v>
      </c>
      <c r="AH1" s="75" t="s">
        <v>3</v>
      </c>
      <c r="AI1" s="75"/>
      <c r="AJ1" s="75"/>
      <c r="AK1" s="75"/>
      <c r="AL1" s="75"/>
      <c r="AM1" s="75"/>
      <c r="AN1" s="75"/>
    </row>
    <row r="2" spans="1:43" s="1" customFormat="1" ht="18" customHeight="1">
      <c r="B2" s="2"/>
      <c r="C2" s="2"/>
      <c r="P2" s="6">
        <v>0</v>
      </c>
      <c r="Q2" s="6">
        <v>0.18</v>
      </c>
      <c r="R2" s="6">
        <v>0.18</v>
      </c>
      <c r="S2" s="6">
        <v>0.18</v>
      </c>
      <c r="T2" s="6">
        <v>0.18</v>
      </c>
      <c r="U2" s="6">
        <v>0.18</v>
      </c>
      <c r="V2" s="6">
        <v>0.18</v>
      </c>
      <c r="W2" s="6">
        <v>0.18</v>
      </c>
      <c r="X2" s="6">
        <v>0.18</v>
      </c>
      <c r="Y2" s="6">
        <v>0.18</v>
      </c>
      <c r="Z2" s="6">
        <v>0.18</v>
      </c>
      <c r="AA2" s="6">
        <v>0.18</v>
      </c>
      <c r="AG2" s="5">
        <v>1.02</v>
      </c>
      <c r="AH2" s="75" t="s">
        <v>4</v>
      </c>
      <c r="AI2" s="75"/>
      <c r="AJ2" s="75"/>
      <c r="AK2" s="75"/>
      <c r="AL2" s="75"/>
      <c r="AM2" s="75"/>
      <c r="AN2" s="75"/>
    </row>
    <row r="3" spans="1:43" s="1" customFormat="1" ht="90" customHeight="1">
      <c r="B3" s="76" t="s">
        <v>62</v>
      </c>
      <c r="C3" s="76"/>
      <c r="D3" s="8"/>
      <c r="E3" s="8"/>
      <c r="G3" s="9"/>
      <c r="H3" s="9"/>
      <c r="I3" s="9"/>
      <c r="Q3" s="6">
        <v>0</v>
      </c>
      <c r="R3" s="6">
        <v>0</v>
      </c>
      <c r="S3" s="6">
        <v>0</v>
      </c>
      <c r="T3" s="6"/>
      <c r="U3" s="6"/>
      <c r="V3" s="6"/>
      <c r="W3" s="6"/>
      <c r="X3" s="6"/>
      <c r="Y3" s="6"/>
      <c r="Z3" s="6"/>
      <c r="AA3" s="6"/>
      <c r="AB3" s="1" t="s">
        <v>5</v>
      </c>
      <c r="AG3" s="5">
        <v>1.05</v>
      </c>
      <c r="AH3" s="75" t="s">
        <v>6</v>
      </c>
      <c r="AI3" s="75"/>
      <c r="AJ3" s="75"/>
      <c r="AK3" s="75"/>
      <c r="AL3" s="75"/>
      <c r="AM3" s="75"/>
      <c r="AN3" s="75"/>
    </row>
    <row r="4" spans="1:43" s="1" customFormat="1" ht="30" customHeight="1">
      <c r="A4" s="7"/>
      <c r="B4" s="73"/>
      <c r="C4" s="73"/>
      <c r="D4" s="8"/>
      <c r="E4" s="8"/>
      <c r="G4" s="9"/>
      <c r="H4" s="9"/>
      <c r="I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G4" s="5">
        <v>1.1200000000000001</v>
      </c>
      <c r="AH4" s="75" t="s">
        <v>7</v>
      </c>
      <c r="AI4" s="75"/>
      <c r="AJ4" s="75"/>
      <c r="AK4" s="75"/>
      <c r="AL4" s="75"/>
      <c r="AM4" s="75"/>
      <c r="AN4" s="75"/>
    </row>
    <row r="5" spans="1:43" ht="22.5" customHeight="1">
      <c r="A5" s="10"/>
      <c r="B5" s="11"/>
      <c r="C5" s="11"/>
      <c r="D5" s="11"/>
      <c r="E5" s="11"/>
      <c r="G5" s="12"/>
      <c r="H5" s="12"/>
      <c r="I5" s="12"/>
      <c r="P5" s="13"/>
      <c r="Q5" s="14"/>
      <c r="R5" s="14"/>
      <c r="S5" s="14"/>
      <c r="T5" s="14"/>
      <c r="U5" s="14"/>
      <c r="V5" s="14">
        <f t="shared" ref="V5:AA5" si="1">+V3</f>
        <v>0</v>
      </c>
      <c r="W5" s="14">
        <f t="shared" si="1"/>
        <v>0</v>
      </c>
      <c r="X5" s="14">
        <f t="shared" si="1"/>
        <v>0</v>
      </c>
      <c r="Y5" s="14">
        <f t="shared" si="1"/>
        <v>0</v>
      </c>
      <c r="Z5" s="14">
        <f t="shared" si="1"/>
        <v>0</v>
      </c>
      <c r="AA5" s="14">
        <f t="shared" si="1"/>
        <v>0</v>
      </c>
      <c r="AG5" s="15">
        <v>1</v>
      </c>
      <c r="AH5" s="75" t="s">
        <v>8</v>
      </c>
      <c r="AI5" s="75"/>
      <c r="AJ5" s="75"/>
      <c r="AK5" s="75"/>
      <c r="AL5" s="75"/>
      <c r="AM5" s="75"/>
      <c r="AN5" s="75"/>
      <c r="AO5" s="1"/>
      <c r="AP5" s="1"/>
      <c r="AQ5" s="1"/>
    </row>
    <row r="6" spans="1:43" ht="30" customHeight="1">
      <c r="A6" s="16" t="s">
        <v>9</v>
      </c>
      <c r="B6" s="77" t="s">
        <v>10</v>
      </c>
      <c r="C6" s="77"/>
      <c r="D6" s="17"/>
      <c r="E6" s="18"/>
      <c r="G6" s="19"/>
      <c r="H6" s="20"/>
      <c r="I6" s="20"/>
      <c r="AB6" s="4" t="s">
        <v>0</v>
      </c>
      <c r="AC6" s="4" t="s">
        <v>1</v>
      </c>
      <c r="AD6" s="4" t="s">
        <v>2</v>
      </c>
      <c r="AG6" s="22"/>
    </row>
    <row r="7" spans="1:43" ht="10.5" customHeight="1">
      <c r="A7" s="23" t="s">
        <v>11</v>
      </c>
      <c r="B7" s="24" t="s">
        <v>11</v>
      </c>
      <c r="C7" s="24"/>
      <c r="D7" s="25"/>
      <c r="E7" s="25"/>
      <c r="G7" s="26"/>
      <c r="AB7" s="27">
        <v>600</v>
      </c>
      <c r="AC7" s="27">
        <v>2.7</v>
      </c>
    </row>
    <row r="8" spans="1:43">
      <c r="A8" s="28">
        <v>1</v>
      </c>
      <c r="B8" s="74" t="s">
        <v>30</v>
      </c>
      <c r="C8" s="74"/>
      <c r="D8" s="29"/>
      <c r="E8" s="29"/>
      <c r="G8" s="26"/>
    </row>
    <row r="9" spans="1:43" ht="15.75">
      <c r="A9" s="28"/>
      <c r="B9" s="30" t="s">
        <v>27</v>
      </c>
      <c r="C9" s="31">
        <v>93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>
        <f>+$C9*D9</f>
        <v>0</v>
      </c>
      <c r="Q9" s="21">
        <f t="shared" ref="Q9:AA9" si="2">+$C10*E10</f>
        <v>0</v>
      </c>
      <c r="R9" s="21">
        <f t="shared" si="2"/>
        <v>0</v>
      </c>
      <c r="S9" s="21">
        <f t="shared" si="2"/>
        <v>0</v>
      </c>
      <c r="T9" s="21">
        <f t="shared" si="2"/>
        <v>0</v>
      </c>
      <c r="U9" s="21">
        <f t="shared" si="2"/>
        <v>0</v>
      </c>
      <c r="V9" s="21">
        <f t="shared" si="2"/>
        <v>0</v>
      </c>
      <c r="W9" s="21">
        <f t="shared" si="2"/>
        <v>0</v>
      </c>
      <c r="X9" s="21">
        <f t="shared" si="2"/>
        <v>0</v>
      </c>
      <c r="Y9" s="21">
        <f t="shared" si="2"/>
        <v>0</v>
      </c>
      <c r="Z9" s="21">
        <f t="shared" si="2"/>
        <v>0</v>
      </c>
      <c r="AA9" s="21">
        <f t="shared" si="2"/>
        <v>0</v>
      </c>
      <c r="AB9" s="4">
        <f>+$AB$7</f>
        <v>600</v>
      </c>
      <c r="AC9" s="4">
        <v>1</v>
      </c>
      <c r="AD9" s="4">
        <v>1</v>
      </c>
    </row>
    <row r="10" spans="1:43" ht="30" customHeight="1">
      <c r="A10" s="28"/>
      <c r="B10" s="30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>
        <f>+$C10*D10</f>
        <v>0</v>
      </c>
    </row>
    <row r="11" spans="1:43">
      <c r="A11" s="28">
        <f>+A8+1</f>
        <v>2</v>
      </c>
      <c r="B11" s="74" t="s">
        <v>12</v>
      </c>
      <c r="C11" s="74"/>
      <c r="D11" s="32"/>
      <c r="E11" s="32"/>
      <c r="F11" s="34"/>
      <c r="G11" s="35"/>
      <c r="H11" s="33"/>
      <c r="I11" s="36"/>
      <c r="J11" s="34"/>
      <c r="K11" s="34"/>
      <c r="L11" s="34"/>
      <c r="M11" s="34"/>
      <c r="N11" s="34"/>
      <c r="O11" s="34"/>
      <c r="P11" s="33"/>
      <c r="Q11" s="21">
        <f t="shared" ref="Q11:AA11" si="3">+$C12*E12</f>
        <v>0</v>
      </c>
      <c r="R11" s="21">
        <f t="shared" si="3"/>
        <v>0</v>
      </c>
      <c r="S11" s="21">
        <f t="shared" si="3"/>
        <v>0</v>
      </c>
      <c r="T11" s="21">
        <f t="shared" si="3"/>
        <v>0</v>
      </c>
      <c r="U11" s="21">
        <f t="shared" si="3"/>
        <v>0</v>
      </c>
      <c r="V11" s="21">
        <f t="shared" si="3"/>
        <v>0</v>
      </c>
      <c r="W11" s="21">
        <f t="shared" si="3"/>
        <v>0</v>
      </c>
      <c r="X11" s="21">
        <f t="shared" si="3"/>
        <v>0</v>
      </c>
      <c r="Y11" s="21">
        <f t="shared" si="3"/>
        <v>0</v>
      </c>
      <c r="Z11" s="21">
        <f t="shared" si="3"/>
        <v>0</v>
      </c>
      <c r="AA11" s="21">
        <f t="shared" si="3"/>
        <v>0</v>
      </c>
      <c r="AB11" s="4">
        <v>1</v>
      </c>
      <c r="AC11" s="4">
        <v>1</v>
      </c>
      <c r="AD11" s="27">
        <v>25</v>
      </c>
    </row>
    <row r="12" spans="1:43">
      <c r="A12" s="28"/>
      <c r="B12" s="30" t="s">
        <v>13</v>
      </c>
      <c r="C12" s="31">
        <v>5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>
        <f>+$C12*D12</f>
        <v>0</v>
      </c>
    </row>
    <row r="13" spans="1:43">
      <c r="A13" s="28"/>
      <c r="B13" s="74"/>
      <c r="C13" s="74"/>
      <c r="D13" s="32"/>
      <c r="E13" s="32"/>
      <c r="F13" s="34"/>
      <c r="G13" s="35"/>
      <c r="H13" s="33"/>
      <c r="I13" s="36"/>
      <c r="J13" s="34"/>
      <c r="K13" s="34"/>
      <c r="L13" s="34"/>
      <c r="M13" s="34"/>
      <c r="N13" s="34"/>
      <c r="O13" s="34"/>
      <c r="P13" s="33"/>
      <c r="Q13" s="21" t="e">
        <f>+#REF!*#REF!</f>
        <v>#REF!</v>
      </c>
      <c r="R13" s="21" t="e">
        <f>+#REF!*#REF!</f>
        <v>#REF!</v>
      </c>
      <c r="S13" s="21" t="e">
        <f>+#REF!*#REF!</f>
        <v>#REF!</v>
      </c>
      <c r="T13" s="21" t="e">
        <f>+#REF!*#REF!</f>
        <v>#REF!</v>
      </c>
      <c r="U13" s="21" t="e">
        <f>+#REF!*#REF!</f>
        <v>#REF!</v>
      </c>
      <c r="V13" s="21" t="e">
        <f>+#REF!*#REF!</f>
        <v>#REF!</v>
      </c>
      <c r="W13" s="21" t="e">
        <f>+#REF!*#REF!</f>
        <v>#REF!</v>
      </c>
      <c r="X13" s="21" t="e">
        <f>+#REF!*#REF!</f>
        <v>#REF!</v>
      </c>
      <c r="Y13" s="21" t="e">
        <f>+#REF!*#REF!</f>
        <v>#REF!</v>
      </c>
      <c r="Z13" s="21" t="e">
        <f>+#REF!*#REF!</f>
        <v>#REF!</v>
      </c>
      <c r="AA13" s="21" t="e">
        <f>+#REF!*#REF!</f>
        <v>#REF!</v>
      </c>
      <c r="AB13" s="4">
        <v>1</v>
      </c>
      <c r="AC13" s="4">
        <v>1</v>
      </c>
      <c r="AD13" s="27">
        <v>1</v>
      </c>
    </row>
    <row r="14" spans="1:43">
      <c r="A14" s="28" t="s">
        <v>39</v>
      </c>
      <c r="B14" s="74" t="s">
        <v>32</v>
      </c>
      <c r="C14" s="74"/>
      <c r="D14" s="32"/>
      <c r="E14" s="32"/>
      <c r="F14" s="34"/>
      <c r="G14" s="35"/>
      <c r="H14" s="33"/>
      <c r="I14" s="36"/>
      <c r="J14" s="34"/>
      <c r="K14" s="34"/>
      <c r="L14" s="34"/>
      <c r="M14" s="34"/>
      <c r="N14" s="34"/>
      <c r="O14" s="34"/>
      <c r="P14" s="33"/>
    </row>
    <row r="15" spans="1:43">
      <c r="A15" s="28"/>
      <c r="B15" s="30" t="s">
        <v>33</v>
      </c>
      <c r="C15" s="31">
        <v>6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>
        <f>+$C15*D15</f>
        <v>0</v>
      </c>
      <c r="Q15" s="21" t="e">
        <f>+#REF!*#REF!</f>
        <v>#REF!</v>
      </c>
      <c r="R15" s="21" t="e">
        <f>+#REF!*#REF!</f>
        <v>#REF!</v>
      </c>
      <c r="S15" s="21" t="e">
        <f>+#REF!*#REF!</f>
        <v>#REF!</v>
      </c>
      <c r="T15" s="21" t="e">
        <f>+#REF!*#REF!</f>
        <v>#REF!</v>
      </c>
      <c r="U15" s="21" t="e">
        <f>+#REF!*#REF!</f>
        <v>#REF!</v>
      </c>
      <c r="V15" s="21" t="e">
        <f>+#REF!*#REF!</f>
        <v>#REF!</v>
      </c>
      <c r="W15" s="21" t="e">
        <f>+#REF!*#REF!</f>
        <v>#REF!</v>
      </c>
      <c r="X15" s="21" t="e">
        <f>+#REF!*#REF!</f>
        <v>#REF!</v>
      </c>
      <c r="Y15" s="21" t="e">
        <f>+#REF!*#REF!</f>
        <v>#REF!</v>
      </c>
      <c r="Z15" s="21" t="e">
        <f>+#REF!*#REF!</f>
        <v>#REF!</v>
      </c>
      <c r="AA15" s="21" t="e">
        <f>+#REF!*#REF!</f>
        <v>#REF!</v>
      </c>
      <c r="AB15" s="4">
        <v>1</v>
      </c>
      <c r="AC15" s="4">
        <v>1</v>
      </c>
      <c r="AD15" s="27">
        <v>12</v>
      </c>
    </row>
    <row r="16" spans="1:43" ht="27.75" customHeight="1">
      <c r="A16" s="28"/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  <c r="AD16" s="27"/>
    </row>
    <row r="17" spans="1:30" ht="29.25" customHeight="1">
      <c r="A17" s="28" t="s">
        <v>37</v>
      </c>
      <c r="B17" s="74" t="s">
        <v>50</v>
      </c>
      <c r="C17" s="74"/>
      <c r="D17" s="32"/>
      <c r="E17" s="32"/>
      <c r="F17" s="34"/>
      <c r="G17" s="35"/>
      <c r="H17" s="33"/>
      <c r="I17" s="36"/>
      <c r="J17" s="34"/>
      <c r="K17" s="34"/>
      <c r="L17" s="34"/>
      <c r="M17" s="34"/>
      <c r="N17" s="34"/>
      <c r="O17" s="34"/>
      <c r="P17" s="33"/>
      <c r="AD17" s="27"/>
    </row>
    <row r="18" spans="1:30">
      <c r="A18" s="28"/>
      <c r="B18" s="30" t="s">
        <v>13</v>
      </c>
      <c r="C18" s="31">
        <v>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>
        <f>+$C18*D18</f>
        <v>0</v>
      </c>
      <c r="AD18" s="27"/>
    </row>
    <row r="19" spans="1:30" ht="24.75" customHeight="1">
      <c r="A19" s="28"/>
      <c r="B19" s="30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AD19" s="27"/>
    </row>
    <row r="20" spans="1:30" ht="26.25" customHeight="1" thickBot="1">
      <c r="A20" s="28"/>
      <c r="B20" s="37" t="s">
        <v>64</v>
      </c>
      <c r="C20" s="38"/>
      <c r="D20" s="39"/>
      <c r="E20" s="39"/>
      <c r="F20" s="34"/>
      <c r="G20" s="35"/>
      <c r="H20" s="33"/>
      <c r="I20" s="36"/>
      <c r="J20" s="34"/>
      <c r="K20" s="34"/>
      <c r="L20" s="34"/>
      <c r="M20" s="34"/>
      <c r="N20" s="34"/>
      <c r="O20" s="34"/>
      <c r="P20" s="40">
        <f>SUM(P6:P19)</f>
        <v>0</v>
      </c>
      <c r="Q20" s="21" t="e">
        <f>+#REF!*#REF!</f>
        <v>#REF!</v>
      </c>
      <c r="R20" s="21" t="e">
        <f>+#REF!*#REF!</f>
        <v>#REF!</v>
      </c>
      <c r="S20" s="21" t="e">
        <f>+#REF!*#REF!</f>
        <v>#REF!</v>
      </c>
      <c r="T20" s="21" t="e">
        <f>+#REF!*#REF!</f>
        <v>#REF!</v>
      </c>
      <c r="U20" s="21" t="e">
        <f>+#REF!*#REF!</f>
        <v>#REF!</v>
      </c>
      <c r="V20" s="21" t="e">
        <f>+#REF!*#REF!</f>
        <v>#REF!</v>
      </c>
      <c r="W20" s="21" t="e">
        <f>+#REF!*#REF!</f>
        <v>#REF!</v>
      </c>
      <c r="X20" s="21" t="e">
        <f>+#REF!*#REF!</f>
        <v>#REF!</v>
      </c>
      <c r="Y20" s="21" t="e">
        <f>+#REF!*#REF!</f>
        <v>#REF!</v>
      </c>
      <c r="Z20" s="21" t="e">
        <f>+#REF!*#REF!</f>
        <v>#REF!</v>
      </c>
      <c r="AA20" s="21" t="e">
        <f>+#REF!*#REF!</f>
        <v>#REF!</v>
      </c>
      <c r="AB20" s="4">
        <f>+$AB$7</f>
        <v>600</v>
      </c>
      <c r="AC20" s="4">
        <f>+$AC$7</f>
        <v>2.7</v>
      </c>
      <c r="AD20" s="4">
        <v>0</v>
      </c>
    </row>
    <row r="21" spans="1:30" ht="33.75" customHeight="1" thickTop="1">
      <c r="A21" s="28"/>
      <c r="B21" s="30"/>
      <c r="C21" s="38"/>
      <c r="D21" s="39"/>
      <c r="E21" s="39"/>
      <c r="F21" s="34"/>
      <c r="G21" s="35"/>
      <c r="H21" s="33"/>
      <c r="I21" s="36"/>
      <c r="J21" s="34"/>
      <c r="K21" s="34"/>
      <c r="L21" s="34"/>
      <c r="M21" s="34"/>
      <c r="N21" s="34"/>
      <c r="O21" s="34"/>
      <c r="P21" s="33"/>
    </row>
    <row r="22" spans="1:30" ht="21" customHeight="1">
      <c r="A22" s="16" t="s">
        <v>14</v>
      </c>
      <c r="B22" s="78" t="s">
        <v>15</v>
      </c>
      <c r="C22" s="78"/>
      <c r="D22" s="42"/>
      <c r="E22" s="43"/>
      <c r="F22" s="34"/>
      <c r="G22" s="35"/>
      <c r="H22" s="33"/>
      <c r="I22" s="36"/>
      <c r="J22" s="34"/>
      <c r="K22" s="34"/>
      <c r="L22" s="34"/>
      <c r="M22" s="34"/>
      <c r="N22" s="34"/>
      <c r="O22" s="34"/>
      <c r="P22" s="33"/>
      <c r="Q22" s="21" t="e">
        <f>+#REF!*#REF!</f>
        <v>#REF!</v>
      </c>
      <c r="R22" s="21" t="e">
        <f>+#REF!*#REF!</f>
        <v>#REF!</v>
      </c>
      <c r="S22" s="21" t="e">
        <f>+#REF!*#REF!</f>
        <v>#REF!</v>
      </c>
      <c r="T22" s="21" t="e">
        <f>+#REF!*#REF!</f>
        <v>#REF!</v>
      </c>
      <c r="U22" s="21" t="e">
        <f>+#REF!*#REF!</f>
        <v>#REF!</v>
      </c>
      <c r="V22" s="21" t="e">
        <f>+#REF!*#REF!</f>
        <v>#REF!</v>
      </c>
      <c r="W22" s="21" t="e">
        <f>+#REF!*#REF!</f>
        <v>#REF!</v>
      </c>
      <c r="X22" s="21" t="e">
        <f>+#REF!*#REF!</f>
        <v>#REF!</v>
      </c>
      <c r="Y22" s="21" t="e">
        <f>+#REF!*#REF!</f>
        <v>#REF!</v>
      </c>
      <c r="Z22" s="21" t="e">
        <f>+#REF!*#REF!</f>
        <v>#REF!</v>
      </c>
      <c r="AA22" s="21" t="e">
        <f>+#REF!*#REF!</f>
        <v>#REF!</v>
      </c>
      <c r="AB22" s="4">
        <v>1</v>
      </c>
      <c r="AC22" s="4">
        <v>1</v>
      </c>
      <c r="AD22" s="27">
        <v>0.05</v>
      </c>
    </row>
    <row r="23" spans="1:30" ht="22.5" customHeight="1">
      <c r="A23" s="23" t="s">
        <v>11</v>
      </c>
      <c r="B23" s="24" t="s">
        <v>11</v>
      </c>
      <c r="C23" s="24"/>
      <c r="D23" s="44"/>
      <c r="E23" s="44"/>
      <c r="F23" s="34"/>
      <c r="G23" s="35"/>
      <c r="H23" s="33"/>
      <c r="I23" s="36"/>
      <c r="J23" s="34"/>
      <c r="K23" s="34"/>
      <c r="L23" s="34"/>
      <c r="M23" s="34"/>
      <c r="N23" s="34"/>
      <c r="O23" s="34"/>
      <c r="P23" s="33"/>
      <c r="Q23" s="21" t="e">
        <f>+#REF!*#REF!</f>
        <v>#REF!</v>
      </c>
      <c r="R23" s="21" t="e">
        <f>+#REF!*#REF!</f>
        <v>#REF!</v>
      </c>
      <c r="S23" s="21" t="e">
        <f>+#REF!*#REF!</f>
        <v>#REF!</v>
      </c>
      <c r="T23" s="21" t="e">
        <f>+#REF!*#REF!</f>
        <v>#REF!</v>
      </c>
      <c r="U23" s="21" t="e">
        <f>+#REF!*#REF!</f>
        <v>#REF!</v>
      </c>
      <c r="V23" s="21" t="e">
        <f>+#REF!*#REF!</f>
        <v>#REF!</v>
      </c>
      <c r="W23" s="21" t="e">
        <f>+#REF!*#REF!</f>
        <v>#REF!</v>
      </c>
      <c r="X23" s="21" t="e">
        <f>+#REF!*#REF!</f>
        <v>#REF!</v>
      </c>
      <c r="Y23" s="21" t="e">
        <f>+#REF!*#REF!</f>
        <v>#REF!</v>
      </c>
      <c r="Z23" s="21" t="e">
        <f>+#REF!*#REF!</f>
        <v>#REF!</v>
      </c>
      <c r="AA23" s="21" t="e">
        <f>+#REF!*#REF!</f>
        <v>#REF!</v>
      </c>
    </row>
    <row r="24" spans="1:30" ht="23.25" customHeight="1">
      <c r="A24" s="28">
        <v>1</v>
      </c>
      <c r="B24" s="74" t="s">
        <v>51</v>
      </c>
      <c r="C24" s="74"/>
      <c r="D24" s="32"/>
      <c r="E24" s="32"/>
      <c r="F24" s="34"/>
      <c r="G24" s="35"/>
      <c r="H24" s="34"/>
      <c r="I24" s="34"/>
      <c r="J24" s="34"/>
      <c r="K24" s="34"/>
      <c r="L24" s="34"/>
      <c r="M24" s="34"/>
      <c r="N24" s="34"/>
      <c r="O24" s="34"/>
      <c r="P24" s="33"/>
      <c r="Q24" s="41" t="e">
        <f t="shared" ref="Q24:AA24" si="4">SUM(Q7:Q23)</f>
        <v>#REF!</v>
      </c>
      <c r="R24" s="41" t="e">
        <f t="shared" si="4"/>
        <v>#REF!</v>
      </c>
      <c r="S24" s="41" t="e">
        <f t="shared" si="4"/>
        <v>#REF!</v>
      </c>
      <c r="T24" s="41" t="e">
        <f t="shared" si="4"/>
        <v>#REF!</v>
      </c>
      <c r="U24" s="41" t="e">
        <f t="shared" si="4"/>
        <v>#REF!</v>
      </c>
      <c r="V24" s="41" t="e">
        <f t="shared" si="4"/>
        <v>#REF!</v>
      </c>
      <c r="W24" s="41" t="e">
        <f t="shared" si="4"/>
        <v>#REF!</v>
      </c>
      <c r="X24" s="41" t="e">
        <f t="shared" si="4"/>
        <v>#REF!</v>
      </c>
      <c r="Y24" s="41" t="e">
        <f t="shared" si="4"/>
        <v>#REF!</v>
      </c>
      <c r="Z24" s="41" t="e">
        <f t="shared" si="4"/>
        <v>#REF!</v>
      </c>
      <c r="AA24" s="41" t="e">
        <f t="shared" si="4"/>
        <v>#REF!</v>
      </c>
    </row>
    <row r="25" spans="1:30" ht="19.5" customHeight="1">
      <c r="A25" s="28"/>
      <c r="B25" s="30" t="s">
        <v>34</v>
      </c>
      <c r="C25" s="31">
        <v>93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>
        <f>+$C25*D25</f>
        <v>0</v>
      </c>
    </row>
    <row r="26" spans="1:30" ht="36.75" customHeight="1">
      <c r="A26" s="28"/>
      <c r="B26" s="30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</row>
    <row r="27" spans="1:30" ht="10.5" customHeight="1">
      <c r="A27" s="28">
        <f>+A24+1</f>
        <v>2</v>
      </c>
      <c r="B27" s="74" t="s">
        <v>52</v>
      </c>
      <c r="C27" s="74"/>
      <c r="D27" s="32"/>
      <c r="E27" s="32"/>
      <c r="F27" s="34"/>
      <c r="G27" s="35"/>
      <c r="H27" s="33"/>
      <c r="I27" s="36"/>
      <c r="J27" s="34"/>
      <c r="K27" s="34"/>
      <c r="L27" s="34"/>
      <c r="M27" s="34"/>
      <c r="N27" s="34"/>
      <c r="O27" s="34"/>
      <c r="P27" s="33"/>
    </row>
    <row r="28" spans="1:30" ht="15.75">
      <c r="A28" s="28"/>
      <c r="B28" s="30" t="s">
        <v>28</v>
      </c>
      <c r="C28" s="31">
        <v>93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>
        <f>+$C28*D28</f>
        <v>0</v>
      </c>
    </row>
    <row r="29" spans="1:30" ht="27" customHeight="1">
      <c r="A29" s="28"/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Q29" s="21">
        <f t="shared" ref="Q29:AA29" si="5">+$C25*E25</f>
        <v>0</v>
      </c>
      <c r="R29" s="21">
        <f t="shared" si="5"/>
        <v>0</v>
      </c>
      <c r="S29" s="21">
        <f t="shared" si="5"/>
        <v>0</v>
      </c>
      <c r="T29" s="21">
        <f t="shared" si="5"/>
        <v>0</v>
      </c>
      <c r="U29" s="21">
        <f t="shared" si="5"/>
        <v>0</v>
      </c>
      <c r="V29" s="21">
        <f t="shared" si="5"/>
        <v>0</v>
      </c>
      <c r="W29" s="21">
        <f t="shared" si="5"/>
        <v>0</v>
      </c>
      <c r="X29" s="21">
        <f t="shared" si="5"/>
        <v>0</v>
      </c>
      <c r="Y29" s="21">
        <f t="shared" si="5"/>
        <v>0</v>
      </c>
      <c r="Z29" s="21">
        <f t="shared" si="5"/>
        <v>0</v>
      </c>
      <c r="AA29" s="21">
        <f t="shared" si="5"/>
        <v>0</v>
      </c>
      <c r="AB29" s="4">
        <f>+$AB$7</f>
        <v>600</v>
      </c>
      <c r="AC29" s="4">
        <v>1</v>
      </c>
      <c r="AD29" s="27">
        <v>1</v>
      </c>
    </row>
    <row r="30" spans="1:30" ht="27" customHeight="1">
      <c r="A30" s="28">
        <f>+A27+1</f>
        <v>3</v>
      </c>
      <c r="B30" s="74" t="s">
        <v>53</v>
      </c>
      <c r="C30" s="74"/>
      <c r="D30" s="32"/>
      <c r="E30" s="32"/>
      <c r="F30" s="34"/>
      <c r="G30" s="35"/>
      <c r="H30" s="33"/>
      <c r="I30" s="36"/>
      <c r="J30" s="34"/>
      <c r="K30" s="34"/>
      <c r="L30" s="34"/>
      <c r="M30" s="34"/>
      <c r="N30" s="34"/>
      <c r="O30" s="34"/>
      <c r="P30" s="33"/>
    </row>
    <row r="31" spans="1:30" ht="15.75">
      <c r="A31" s="28"/>
      <c r="B31" s="30" t="s">
        <v>28</v>
      </c>
      <c r="C31" s="31">
        <v>102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>
        <f>+$C31*D31</f>
        <v>0</v>
      </c>
      <c r="Q31" s="21">
        <f t="shared" ref="Q31:AA31" si="6">+$C28*E28</f>
        <v>0</v>
      </c>
      <c r="R31" s="21">
        <f t="shared" si="6"/>
        <v>0</v>
      </c>
      <c r="S31" s="21">
        <f t="shared" si="6"/>
        <v>0</v>
      </c>
      <c r="T31" s="21">
        <f t="shared" si="6"/>
        <v>0</v>
      </c>
      <c r="U31" s="21">
        <f t="shared" si="6"/>
        <v>0</v>
      </c>
      <c r="V31" s="21">
        <f t="shared" si="6"/>
        <v>0</v>
      </c>
      <c r="W31" s="21">
        <f t="shared" si="6"/>
        <v>0</v>
      </c>
      <c r="X31" s="21">
        <f t="shared" si="6"/>
        <v>0</v>
      </c>
      <c r="Y31" s="21">
        <f t="shared" si="6"/>
        <v>0</v>
      </c>
      <c r="Z31" s="21">
        <f t="shared" si="6"/>
        <v>0</v>
      </c>
      <c r="AA31" s="21">
        <f t="shared" si="6"/>
        <v>0</v>
      </c>
      <c r="AB31" s="4">
        <v>1</v>
      </c>
      <c r="AC31" s="4">
        <v>1</v>
      </c>
      <c r="AD31" s="27">
        <v>720</v>
      </c>
    </row>
    <row r="32" spans="1:30" ht="38.25" customHeight="1">
      <c r="A32" s="28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1:30" ht="48" customHeight="1">
      <c r="A33" s="28">
        <f>+A30+1</f>
        <v>4</v>
      </c>
      <c r="B33" s="74" t="s">
        <v>16</v>
      </c>
      <c r="C33" s="74"/>
      <c r="D33" s="32"/>
      <c r="E33" s="32"/>
      <c r="F33" s="34"/>
      <c r="G33" s="35"/>
      <c r="H33" s="33"/>
      <c r="I33" s="36"/>
      <c r="J33" s="34"/>
      <c r="K33" s="34"/>
      <c r="L33" s="34"/>
      <c r="M33" s="34"/>
      <c r="N33" s="34"/>
      <c r="O33" s="34"/>
      <c r="P33" s="33"/>
      <c r="Q33" s="21">
        <f t="shared" ref="Q33:AA33" si="7">+$C31*E31</f>
        <v>0</v>
      </c>
      <c r="R33" s="21">
        <f t="shared" si="7"/>
        <v>0</v>
      </c>
      <c r="S33" s="21">
        <f t="shared" si="7"/>
        <v>0</v>
      </c>
      <c r="T33" s="21">
        <f t="shared" si="7"/>
        <v>0</v>
      </c>
      <c r="U33" s="21">
        <f t="shared" si="7"/>
        <v>0</v>
      </c>
      <c r="V33" s="21">
        <f t="shared" si="7"/>
        <v>0</v>
      </c>
      <c r="W33" s="21">
        <f t="shared" si="7"/>
        <v>0</v>
      </c>
      <c r="X33" s="21">
        <f t="shared" si="7"/>
        <v>0</v>
      </c>
      <c r="Y33" s="21">
        <f t="shared" si="7"/>
        <v>0</v>
      </c>
      <c r="Z33" s="21">
        <f t="shared" si="7"/>
        <v>0</v>
      </c>
      <c r="AA33" s="21">
        <f t="shared" si="7"/>
        <v>0</v>
      </c>
      <c r="AB33" s="4">
        <v>1</v>
      </c>
      <c r="AC33" s="4">
        <v>1</v>
      </c>
      <c r="AD33" s="27">
        <v>120</v>
      </c>
    </row>
    <row r="34" spans="1:30" ht="15.75">
      <c r="A34" s="28"/>
      <c r="B34" s="30" t="s">
        <v>29</v>
      </c>
      <c r="C34" s="31">
        <v>410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>
        <f>+$C34*D34</f>
        <v>0</v>
      </c>
    </row>
    <row r="35" spans="1:30" ht="30" customHeight="1">
      <c r="A35" s="28"/>
      <c r="B35" s="30"/>
      <c r="C35" s="31">
        <f>+AB42*AC42*AD42</f>
        <v>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>
        <f>+$C35*D35</f>
        <v>0</v>
      </c>
      <c r="Q35" s="21">
        <f t="shared" ref="Q35:AA35" si="8">+$C34*E34</f>
        <v>0</v>
      </c>
      <c r="R35" s="21">
        <f t="shared" si="8"/>
        <v>0</v>
      </c>
      <c r="S35" s="21">
        <f t="shared" si="8"/>
        <v>0</v>
      </c>
      <c r="T35" s="21">
        <f t="shared" si="8"/>
        <v>0</v>
      </c>
      <c r="U35" s="21">
        <f t="shared" si="8"/>
        <v>0</v>
      </c>
      <c r="V35" s="21">
        <f t="shared" si="8"/>
        <v>0</v>
      </c>
      <c r="W35" s="21">
        <f t="shared" si="8"/>
        <v>0</v>
      </c>
      <c r="X35" s="21">
        <f t="shared" si="8"/>
        <v>0</v>
      </c>
      <c r="Y35" s="21">
        <f t="shared" si="8"/>
        <v>0</v>
      </c>
      <c r="Z35" s="21">
        <f t="shared" si="8"/>
        <v>0</v>
      </c>
      <c r="AA35" s="21">
        <f t="shared" si="8"/>
        <v>0</v>
      </c>
      <c r="AB35" s="4">
        <f>+$AB$7</f>
        <v>600</v>
      </c>
      <c r="AC35" s="4">
        <f>+$AC$7+1</f>
        <v>3.7</v>
      </c>
      <c r="AD35" s="27">
        <v>1</v>
      </c>
    </row>
    <row r="36" spans="1:30" ht="48.75" customHeight="1">
      <c r="A36" s="28" t="s">
        <v>37</v>
      </c>
      <c r="B36" s="74" t="s">
        <v>17</v>
      </c>
      <c r="C36" s="74"/>
      <c r="D36" s="32"/>
      <c r="E36" s="32"/>
      <c r="F36" s="34"/>
      <c r="G36" s="35"/>
      <c r="H36" s="33"/>
      <c r="I36" s="36"/>
      <c r="J36" s="34"/>
      <c r="K36" s="34"/>
      <c r="L36" s="34"/>
      <c r="M36" s="34"/>
      <c r="N36" s="34"/>
      <c r="O36" s="34"/>
      <c r="P36" s="33"/>
    </row>
    <row r="37" spans="1:30">
      <c r="A37" s="28"/>
      <c r="B37" s="30" t="s">
        <v>13</v>
      </c>
      <c r="C37" s="31">
        <f>+AB44*AC44*AD44</f>
        <v>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>
        <f>+$C37*D37</f>
        <v>0</v>
      </c>
      <c r="Q37" s="21" t="e">
        <f>+#REF!*#REF!</f>
        <v>#REF!</v>
      </c>
      <c r="R37" s="21" t="e">
        <f>+#REF!*#REF!</f>
        <v>#REF!</v>
      </c>
      <c r="S37" s="21" t="e">
        <f>+#REF!*#REF!</f>
        <v>#REF!</v>
      </c>
      <c r="T37" s="21" t="e">
        <f>+#REF!*#REF!</f>
        <v>#REF!</v>
      </c>
      <c r="U37" s="21" t="e">
        <f>+#REF!*#REF!</f>
        <v>#REF!</v>
      </c>
      <c r="V37" s="21" t="e">
        <f>+#REF!*#REF!</f>
        <v>#REF!</v>
      </c>
      <c r="W37" s="21" t="e">
        <f>+#REF!*#REF!</f>
        <v>#REF!</v>
      </c>
      <c r="X37" s="21" t="e">
        <f>+#REF!*#REF!</f>
        <v>#REF!</v>
      </c>
      <c r="Y37" s="21" t="e">
        <f>+#REF!*#REF!</f>
        <v>#REF!</v>
      </c>
      <c r="Z37" s="21" t="e">
        <f>+#REF!*#REF!</f>
        <v>#REF!</v>
      </c>
      <c r="AA37" s="21" t="e">
        <f>+#REF!*#REF!</f>
        <v>#REF!</v>
      </c>
      <c r="AB37" s="4">
        <f>+$AB$7</f>
        <v>600</v>
      </c>
      <c r="AC37" s="4">
        <f>+$AC$7</f>
        <v>2.7</v>
      </c>
      <c r="AD37" s="4">
        <v>0</v>
      </c>
    </row>
    <row r="38" spans="1:30" ht="22.5" customHeight="1">
      <c r="A38" s="28"/>
      <c r="B38" s="30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</row>
    <row r="39" spans="1:30" ht="28.5" customHeight="1" thickBot="1">
      <c r="A39" s="28"/>
      <c r="B39" s="37" t="s">
        <v>65</v>
      </c>
      <c r="C39" s="38"/>
      <c r="D39" s="39"/>
      <c r="E39" s="39"/>
      <c r="F39" s="34"/>
      <c r="G39" s="35"/>
      <c r="H39" s="33"/>
      <c r="I39" s="36"/>
      <c r="J39" s="34"/>
      <c r="K39" s="34"/>
      <c r="L39" s="34"/>
      <c r="M39" s="34"/>
      <c r="N39" s="34"/>
      <c r="O39" s="34"/>
      <c r="P39" s="40">
        <f>SUM(P24:P38)</f>
        <v>0</v>
      </c>
      <c r="Q39" s="21" t="e">
        <f>+#REF!*#REF!</f>
        <v>#REF!</v>
      </c>
      <c r="R39" s="21" t="e">
        <f>+#REF!*#REF!</f>
        <v>#REF!</v>
      </c>
      <c r="S39" s="21" t="e">
        <f>+#REF!*#REF!</f>
        <v>#REF!</v>
      </c>
      <c r="T39" s="21" t="e">
        <f>+#REF!*#REF!</f>
        <v>#REF!</v>
      </c>
      <c r="U39" s="21" t="e">
        <f>+#REF!*#REF!</f>
        <v>#REF!</v>
      </c>
      <c r="V39" s="21" t="e">
        <f>+#REF!*#REF!</f>
        <v>#REF!</v>
      </c>
      <c r="W39" s="21" t="e">
        <f>+#REF!*#REF!</f>
        <v>#REF!</v>
      </c>
      <c r="X39" s="21" t="e">
        <f>+#REF!*#REF!</f>
        <v>#REF!</v>
      </c>
      <c r="Y39" s="21" t="e">
        <f>+#REF!*#REF!</f>
        <v>#REF!</v>
      </c>
      <c r="Z39" s="21" t="e">
        <f>+#REF!*#REF!</f>
        <v>#REF!</v>
      </c>
      <c r="AA39" s="21" t="e">
        <f>+#REF!*#REF!</f>
        <v>#REF!</v>
      </c>
      <c r="AB39" s="4">
        <f>+$AB$7</f>
        <v>600</v>
      </c>
      <c r="AC39" s="4">
        <f>+$AC$7</f>
        <v>2.7</v>
      </c>
      <c r="AD39" s="4">
        <v>0</v>
      </c>
    </row>
    <row r="40" spans="1:30" ht="16.5" thickTop="1">
      <c r="A40" s="28"/>
      <c r="B40" s="30"/>
      <c r="C40" s="38"/>
      <c r="D40" s="39"/>
      <c r="E40" s="39"/>
      <c r="F40" s="34"/>
      <c r="G40" s="35"/>
      <c r="H40" s="33"/>
      <c r="I40" s="36"/>
      <c r="J40" s="34"/>
      <c r="K40" s="34"/>
      <c r="L40" s="34"/>
      <c r="M40" s="34"/>
      <c r="N40" s="34"/>
      <c r="O40" s="34"/>
      <c r="P40" s="33"/>
    </row>
    <row r="41" spans="1:30" ht="21" customHeight="1">
      <c r="A41" s="16" t="s">
        <v>18</v>
      </c>
      <c r="B41" s="77" t="s">
        <v>19</v>
      </c>
      <c r="C41" s="77"/>
      <c r="D41" s="45"/>
      <c r="E41" s="43"/>
      <c r="F41" s="34"/>
      <c r="G41" s="35"/>
      <c r="H41" s="34"/>
      <c r="I41" s="34"/>
      <c r="J41" s="34"/>
      <c r="K41" s="34"/>
      <c r="L41" s="34"/>
      <c r="M41" s="34"/>
      <c r="N41" s="34"/>
      <c r="O41" s="34"/>
      <c r="P41" s="33"/>
    </row>
    <row r="42" spans="1:30">
      <c r="A42" s="23" t="s">
        <v>11</v>
      </c>
      <c r="B42" s="24" t="s">
        <v>11</v>
      </c>
      <c r="C42" s="24"/>
      <c r="D42" s="44"/>
      <c r="E42" s="44"/>
      <c r="F42" s="34"/>
      <c r="G42" s="35"/>
      <c r="H42" s="34"/>
      <c r="I42" s="34"/>
      <c r="J42" s="34"/>
      <c r="K42" s="34"/>
      <c r="L42" s="34"/>
      <c r="M42" s="34"/>
      <c r="N42" s="34"/>
      <c r="O42" s="34"/>
      <c r="P42" s="33"/>
      <c r="Q42" s="21">
        <f t="shared" ref="Q42:AA42" si="9">+$C35*E35</f>
        <v>0</v>
      </c>
      <c r="R42" s="21">
        <f t="shared" si="9"/>
        <v>0</v>
      </c>
      <c r="S42" s="21">
        <f t="shared" si="9"/>
        <v>0</v>
      </c>
      <c r="T42" s="21">
        <f t="shared" si="9"/>
        <v>0</v>
      </c>
      <c r="U42" s="21">
        <f t="shared" si="9"/>
        <v>0</v>
      </c>
      <c r="V42" s="21">
        <f t="shared" si="9"/>
        <v>0</v>
      </c>
      <c r="W42" s="21">
        <f t="shared" si="9"/>
        <v>0</v>
      </c>
      <c r="X42" s="21">
        <f t="shared" si="9"/>
        <v>0</v>
      </c>
      <c r="Y42" s="21">
        <f t="shared" si="9"/>
        <v>0</v>
      </c>
      <c r="Z42" s="21">
        <f t="shared" si="9"/>
        <v>0</v>
      </c>
      <c r="AA42" s="21">
        <f t="shared" si="9"/>
        <v>0</v>
      </c>
      <c r="AB42" s="4">
        <f>+$AB$7</f>
        <v>600</v>
      </c>
      <c r="AC42" s="4">
        <f>+$AC$7</f>
        <v>2.7</v>
      </c>
      <c r="AD42" s="4">
        <v>0</v>
      </c>
    </row>
    <row r="43" spans="1:30">
      <c r="A43" s="28">
        <v>1</v>
      </c>
      <c r="B43" s="74" t="s">
        <v>40</v>
      </c>
      <c r="C43" s="74"/>
      <c r="D43" s="32"/>
      <c r="E43" s="32"/>
      <c r="F43" s="34"/>
      <c r="G43" s="35"/>
      <c r="H43" s="34"/>
      <c r="I43" s="34"/>
      <c r="J43" s="34"/>
      <c r="K43" s="34"/>
      <c r="L43" s="34"/>
      <c r="M43" s="34"/>
      <c r="N43" s="34"/>
      <c r="O43" s="34"/>
      <c r="P43" s="33"/>
    </row>
    <row r="44" spans="1:30" ht="21" customHeight="1">
      <c r="A44" s="28"/>
      <c r="B44" s="30" t="s">
        <v>28</v>
      </c>
      <c r="C44" s="31">
        <v>83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3">
        <f>+$C44*D44</f>
        <v>0</v>
      </c>
      <c r="Q44" s="21">
        <f t="shared" ref="Q44:AA44" si="10">+$C37*E37</f>
        <v>0</v>
      </c>
      <c r="R44" s="21">
        <f t="shared" si="10"/>
        <v>0</v>
      </c>
      <c r="S44" s="21">
        <f t="shared" si="10"/>
        <v>0</v>
      </c>
      <c r="T44" s="21">
        <f t="shared" si="10"/>
        <v>0</v>
      </c>
      <c r="U44" s="21">
        <f t="shared" si="10"/>
        <v>0</v>
      </c>
      <c r="V44" s="21">
        <f t="shared" si="10"/>
        <v>0</v>
      </c>
      <c r="W44" s="21">
        <f t="shared" si="10"/>
        <v>0</v>
      </c>
      <c r="X44" s="21">
        <f t="shared" si="10"/>
        <v>0</v>
      </c>
      <c r="Y44" s="21">
        <f t="shared" si="10"/>
        <v>0</v>
      </c>
      <c r="Z44" s="21">
        <f t="shared" si="10"/>
        <v>0</v>
      </c>
      <c r="AA44" s="21">
        <f t="shared" si="10"/>
        <v>0</v>
      </c>
      <c r="AB44" s="4">
        <v>1</v>
      </c>
      <c r="AC44" s="4">
        <v>1</v>
      </c>
      <c r="AD44" s="27">
        <v>1</v>
      </c>
    </row>
    <row r="45" spans="1:30" ht="21" customHeight="1">
      <c r="A45" s="28"/>
      <c r="B45" s="30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3"/>
    </row>
    <row r="46" spans="1:30" ht="21" customHeight="1">
      <c r="A46" s="28">
        <f>+A43+1</f>
        <v>2</v>
      </c>
      <c r="B46" s="74" t="s">
        <v>20</v>
      </c>
      <c r="C46" s="74"/>
      <c r="D46" s="32"/>
      <c r="E46" s="32"/>
      <c r="F46" s="34"/>
      <c r="G46" s="35"/>
      <c r="H46" s="33"/>
      <c r="I46" s="36"/>
      <c r="J46" s="34"/>
      <c r="K46" s="34"/>
      <c r="L46" s="34"/>
      <c r="M46" s="34"/>
      <c r="N46" s="34"/>
      <c r="O46" s="34"/>
      <c r="P46" s="33"/>
      <c r="Q46" s="21" t="e">
        <f>+#REF!*#REF!</f>
        <v>#REF!</v>
      </c>
      <c r="R46" s="21" t="e">
        <f>+#REF!*#REF!</f>
        <v>#REF!</v>
      </c>
      <c r="S46" s="21" t="e">
        <f>+#REF!*#REF!</f>
        <v>#REF!</v>
      </c>
      <c r="T46" s="21" t="e">
        <f>+#REF!*#REF!</f>
        <v>#REF!</v>
      </c>
      <c r="U46" s="21" t="e">
        <f>+#REF!*#REF!</f>
        <v>#REF!</v>
      </c>
      <c r="V46" s="21" t="e">
        <f>+#REF!*#REF!</f>
        <v>#REF!</v>
      </c>
      <c r="W46" s="21" t="e">
        <f>+#REF!*#REF!</f>
        <v>#REF!</v>
      </c>
      <c r="X46" s="21" t="e">
        <f>+#REF!*#REF!</f>
        <v>#REF!</v>
      </c>
      <c r="Y46" s="21" t="e">
        <f>+#REF!*#REF!</f>
        <v>#REF!</v>
      </c>
      <c r="Z46" s="21" t="e">
        <f>+#REF!*#REF!</f>
        <v>#REF!</v>
      </c>
      <c r="AA46" s="21" t="e">
        <f>+#REF!*#REF!</f>
        <v>#REF!</v>
      </c>
      <c r="AB46" s="4">
        <v>1</v>
      </c>
      <c r="AC46" s="4">
        <v>1</v>
      </c>
      <c r="AD46" s="27">
        <v>0.05</v>
      </c>
    </row>
    <row r="47" spans="1:30" ht="16.5" customHeight="1">
      <c r="A47" s="28"/>
      <c r="B47" s="30" t="s">
        <v>29</v>
      </c>
      <c r="C47" s="31">
        <v>390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3">
        <f>+$C47*D47</f>
        <v>0</v>
      </c>
      <c r="Q47" s="21" t="e">
        <f>+#REF!*#REF!</f>
        <v>#REF!</v>
      </c>
      <c r="R47" s="21" t="e">
        <f>+#REF!*#REF!</f>
        <v>#REF!</v>
      </c>
      <c r="S47" s="21" t="e">
        <f>+#REF!*#REF!</f>
        <v>#REF!</v>
      </c>
      <c r="T47" s="21" t="e">
        <f>+#REF!*#REF!</f>
        <v>#REF!</v>
      </c>
      <c r="U47" s="21" t="e">
        <f>+#REF!*#REF!</f>
        <v>#REF!</v>
      </c>
      <c r="V47" s="21" t="e">
        <f>+#REF!*#REF!</f>
        <v>#REF!</v>
      </c>
      <c r="W47" s="21" t="e">
        <f>+#REF!*#REF!</f>
        <v>#REF!</v>
      </c>
      <c r="X47" s="21" t="e">
        <f>+#REF!*#REF!</f>
        <v>#REF!</v>
      </c>
      <c r="Y47" s="21" t="e">
        <f>+#REF!*#REF!</f>
        <v>#REF!</v>
      </c>
      <c r="Z47" s="21" t="e">
        <f>+#REF!*#REF!</f>
        <v>#REF!</v>
      </c>
      <c r="AA47" s="21" t="e">
        <f>+#REF!*#REF!</f>
        <v>#REF!</v>
      </c>
    </row>
    <row r="48" spans="1:30" ht="23.25" customHeight="1">
      <c r="A48" s="28"/>
      <c r="B48" s="30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3"/>
      <c r="Q48" s="41" t="e">
        <f t="shared" ref="Q48:AA48" si="11">SUM(Q27:Q47)</f>
        <v>#REF!</v>
      </c>
      <c r="R48" s="41" t="e">
        <f t="shared" si="11"/>
        <v>#REF!</v>
      </c>
      <c r="S48" s="41" t="e">
        <f t="shared" si="11"/>
        <v>#REF!</v>
      </c>
      <c r="T48" s="41" t="e">
        <f t="shared" si="11"/>
        <v>#REF!</v>
      </c>
      <c r="U48" s="41" t="e">
        <f t="shared" si="11"/>
        <v>#REF!</v>
      </c>
      <c r="V48" s="41" t="e">
        <f t="shared" si="11"/>
        <v>#REF!</v>
      </c>
      <c r="W48" s="41" t="e">
        <f t="shared" si="11"/>
        <v>#REF!</v>
      </c>
      <c r="X48" s="41" t="e">
        <f t="shared" si="11"/>
        <v>#REF!</v>
      </c>
      <c r="Y48" s="41" t="e">
        <f t="shared" si="11"/>
        <v>#REF!</v>
      </c>
      <c r="Z48" s="41" t="e">
        <f t="shared" si="11"/>
        <v>#REF!</v>
      </c>
      <c r="AA48" s="41" t="e">
        <f t="shared" si="11"/>
        <v>#REF!</v>
      </c>
    </row>
    <row r="49" spans="1:30" ht="64.5" customHeight="1">
      <c r="A49" s="28">
        <f>+A46+1</f>
        <v>3</v>
      </c>
      <c r="B49" s="74" t="s">
        <v>63</v>
      </c>
      <c r="C49" s="74"/>
      <c r="D49" s="32"/>
      <c r="E49" s="32"/>
      <c r="F49" s="34"/>
      <c r="G49" s="35"/>
      <c r="H49" s="33"/>
      <c r="I49" s="36"/>
      <c r="J49" s="34"/>
      <c r="K49" s="34"/>
      <c r="L49" s="34"/>
      <c r="M49" s="34"/>
      <c r="N49" s="34"/>
      <c r="O49" s="34"/>
      <c r="P49" s="33"/>
    </row>
    <row r="50" spans="1:30" ht="71.25" customHeight="1">
      <c r="A50" s="28"/>
      <c r="B50" s="30" t="s">
        <v>31</v>
      </c>
      <c r="C50" s="31">
        <v>300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3">
        <f>+$C50*D50</f>
        <v>0</v>
      </c>
    </row>
    <row r="51" spans="1:30">
      <c r="A51" s="28"/>
      <c r="B51" s="30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/>
    </row>
    <row r="52" spans="1:30" ht="28.5" customHeight="1">
      <c r="A52" s="28" t="s">
        <v>37</v>
      </c>
      <c r="B52" s="74" t="s">
        <v>54</v>
      </c>
      <c r="C52" s="74"/>
      <c r="D52" s="32"/>
      <c r="E52" s="32"/>
      <c r="F52" s="34"/>
      <c r="G52" s="35"/>
      <c r="H52" s="33"/>
      <c r="I52" s="36"/>
      <c r="J52" s="34"/>
      <c r="K52" s="34"/>
      <c r="L52" s="34"/>
      <c r="M52" s="34"/>
      <c r="N52" s="34"/>
      <c r="O52" s="34"/>
      <c r="P52" s="33"/>
    </row>
    <row r="53" spans="1:30" ht="68.25" customHeight="1">
      <c r="A53" s="28"/>
      <c r="B53" s="30" t="s">
        <v>33</v>
      </c>
      <c r="C53" s="31">
        <v>93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>
        <f>+$C53*D53</f>
        <v>0</v>
      </c>
      <c r="Q53" s="21">
        <f t="shared" ref="Q53:AA53" si="12">+$C44*E44</f>
        <v>0</v>
      </c>
      <c r="R53" s="21">
        <f t="shared" si="12"/>
        <v>0</v>
      </c>
      <c r="S53" s="21">
        <f t="shared" si="12"/>
        <v>0</v>
      </c>
      <c r="T53" s="21">
        <f t="shared" si="12"/>
        <v>0</v>
      </c>
      <c r="U53" s="21">
        <f t="shared" si="12"/>
        <v>0</v>
      </c>
      <c r="V53" s="21">
        <f t="shared" si="12"/>
        <v>0</v>
      </c>
      <c r="W53" s="21">
        <f t="shared" si="12"/>
        <v>0</v>
      </c>
      <c r="X53" s="21">
        <f t="shared" si="12"/>
        <v>0</v>
      </c>
      <c r="Y53" s="21">
        <f t="shared" si="12"/>
        <v>0</v>
      </c>
      <c r="Z53" s="21">
        <f t="shared" si="12"/>
        <v>0</v>
      </c>
      <c r="AA53" s="21">
        <f t="shared" si="12"/>
        <v>0</v>
      </c>
      <c r="AB53" s="4">
        <f>+$AB$7</f>
        <v>600</v>
      </c>
      <c r="AC53" s="4">
        <f>+$AC$7+1</f>
        <v>3.7</v>
      </c>
      <c r="AD53" s="27">
        <v>0.4</v>
      </c>
    </row>
    <row r="54" spans="1:30">
      <c r="A54" s="28"/>
      <c r="B54" s="30"/>
      <c r="C54" s="31">
        <f>+AB65*AC65*AD65</f>
        <v>0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>
        <f>+$C54*D54</f>
        <v>0</v>
      </c>
    </row>
    <row r="55" spans="1:30" ht="25.5" customHeight="1" thickBot="1">
      <c r="A55" s="28"/>
      <c r="B55" s="37" t="s">
        <v>66</v>
      </c>
      <c r="C55" s="38"/>
      <c r="D55" s="39"/>
      <c r="E55" s="39"/>
      <c r="F55" s="34"/>
      <c r="G55" s="35"/>
      <c r="H55" s="33"/>
      <c r="I55" s="36"/>
      <c r="J55" s="34"/>
      <c r="K55" s="34"/>
      <c r="L55" s="34"/>
      <c r="M55" s="34"/>
      <c r="N55" s="34"/>
      <c r="O55" s="34"/>
      <c r="P55" s="40">
        <f>SUM(P43:P54)</f>
        <v>0</v>
      </c>
      <c r="Q55" s="21">
        <f t="shared" ref="Q55:AA55" si="13">+$C47*E47</f>
        <v>0</v>
      </c>
      <c r="R55" s="21">
        <f t="shared" si="13"/>
        <v>0</v>
      </c>
      <c r="S55" s="21">
        <f t="shared" si="13"/>
        <v>0</v>
      </c>
      <c r="T55" s="21">
        <f t="shared" si="13"/>
        <v>0</v>
      </c>
      <c r="U55" s="21">
        <f t="shared" si="13"/>
        <v>0</v>
      </c>
      <c r="V55" s="21">
        <f t="shared" si="13"/>
        <v>0</v>
      </c>
      <c r="W55" s="21">
        <f t="shared" si="13"/>
        <v>0</v>
      </c>
      <c r="X55" s="21">
        <f t="shared" si="13"/>
        <v>0</v>
      </c>
      <c r="Y55" s="21">
        <f t="shared" si="13"/>
        <v>0</v>
      </c>
      <c r="Z55" s="21">
        <f t="shared" si="13"/>
        <v>0</v>
      </c>
      <c r="AA55" s="21">
        <f t="shared" si="13"/>
        <v>0</v>
      </c>
      <c r="AB55" s="4">
        <f>+$AB$7</f>
        <v>600</v>
      </c>
      <c r="AC55" s="4">
        <f>+$AC$7+1</f>
        <v>3.7</v>
      </c>
      <c r="AD55" s="27">
        <v>1</v>
      </c>
    </row>
    <row r="56" spans="1:30" ht="45" customHeight="1" thickTop="1">
      <c r="A56" s="28"/>
      <c r="B56" s="30"/>
      <c r="C56" s="38"/>
      <c r="D56" s="39"/>
      <c r="E56" s="39"/>
      <c r="F56" s="34"/>
      <c r="G56" s="35"/>
      <c r="H56" s="33"/>
      <c r="I56" s="36"/>
      <c r="J56" s="34"/>
      <c r="K56" s="34"/>
      <c r="L56" s="34"/>
      <c r="M56" s="34"/>
      <c r="N56" s="34"/>
      <c r="O56" s="34"/>
      <c r="P56" s="33"/>
    </row>
    <row r="57" spans="1:30" ht="15.75">
      <c r="A57" s="16" t="s">
        <v>21</v>
      </c>
      <c r="B57" s="78" t="s">
        <v>22</v>
      </c>
      <c r="C57" s="78"/>
      <c r="D57" s="42"/>
      <c r="E57" s="43"/>
      <c r="F57" s="34"/>
      <c r="G57" s="35"/>
      <c r="H57" s="33"/>
      <c r="I57" s="36"/>
      <c r="J57" s="34"/>
      <c r="K57" s="34"/>
      <c r="L57" s="34"/>
      <c r="M57" s="34"/>
      <c r="N57" s="34"/>
      <c r="O57" s="34"/>
      <c r="P57" s="33"/>
      <c r="Q57" s="21">
        <f t="shared" ref="Q57:AA57" si="14">+$C50*E50</f>
        <v>0</v>
      </c>
      <c r="R57" s="21">
        <f t="shared" si="14"/>
        <v>0</v>
      </c>
      <c r="S57" s="21">
        <f t="shared" si="14"/>
        <v>0</v>
      </c>
      <c r="T57" s="21">
        <f t="shared" si="14"/>
        <v>0</v>
      </c>
      <c r="U57" s="21">
        <f t="shared" si="14"/>
        <v>0</v>
      </c>
      <c r="V57" s="21">
        <f t="shared" si="14"/>
        <v>0</v>
      </c>
      <c r="W57" s="21">
        <f t="shared" si="14"/>
        <v>0</v>
      </c>
      <c r="X57" s="21">
        <f t="shared" si="14"/>
        <v>0</v>
      </c>
      <c r="Y57" s="21">
        <f t="shared" si="14"/>
        <v>0</v>
      </c>
      <c r="Z57" s="21">
        <f t="shared" si="14"/>
        <v>0</v>
      </c>
      <c r="AA57" s="21">
        <f t="shared" si="14"/>
        <v>0</v>
      </c>
      <c r="AB57" s="4">
        <f>+$AB$7</f>
        <v>600</v>
      </c>
      <c r="AC57" s="4">
        <f>+$AC$7</f>
        <v>2.7</v>
      </c>
      <c r="AD57" s="27">
        <v>1</v>
      </c>
    </row>
    <row r="58" spans="1:30" ht="27.75" customHeight="1">
      <c r="A58" s="28" t="s">
        <v>38</v>
      </c>
      <c r="B58" s="74" t="s">
        <v>41</v>
      </c>
      <c r="C58" s="74"/>
      <c r="D58" s="32"/>
      <c r="E58" s="32"/>
      <c r="F58" s="34"/>
      <c r="G58" s="35"/>
      <c r="H58" s="33"/>
      <c r="I58" s="36"/>
      <c r="J58" s="34"/>
      <c r="K58" s="34"/>
      <c r="L58" s="34"/>
      <c r="M58" s="34"/>
      <c r="N58" s="34"/>
      <c r="O58" s="34"/>
      <c r="P58" s="33"/>
      <c r="AB58" s="27"/>
    </row>
    <row r="59" spans="1:30" ht="42" customHeight="1">
      <c r="A59" s="46"/>
      <c r="B59" s="30" t="s">
        <v>27</v>
      </c>
      <c r="C59" s="31">
        <v>6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3">
        <f>+$C59*D59</f>
        <v>0</v>
      </c>
      <c r="AB59" s="27"/>
    </row>
    <row r="60" spans="1:30">
      <c r="A60" s="46"/>
      <c r="B60" s="30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3"/>
    </row>
    <row r="61" spans="1:30" ht="24.75" customHeight="1">
      <c r="A61" s="28" t="s">
        <v>42</v>
      </c>
      <c r="B61" s="74" t="s">
        <v>55</v>
      </c>
      <c r="C61" s="74"/>
      <c r="D61" s="32"/>
      <c r="E61" s="32"/>
      <c r="F61" s="34"/>
      <c r="G61" s="35"/>
      <c r="H61" s="33"/>
      <c r="I61" s="36"/>
      <c r="J61" s="34"/>
      <c r="K61" s="34"/>
      <c r="L61" s="34"/>
      <c r="M61" s="34"/>
      <c r="N61" s="34"/>
      <c r="O61" s="34"/>
      <c r="P61" s="33"/>
      <c r="Q61" s="21" t="e">
        <f>+#REF!*#REF!</f>
        <v>#REF!</v>
      </c>
      <c r="R61" s="21" t="e">
        <f>+#REF!*#REF!</f>
        <v>#REF!</v>
      </c>
      <c r="S61" s="21" t="e">
        <f>+#REF!*#REF!</f>
        <v>#REF!</v>
      </c>
      <c r="T61" s="21" t="e">
        <f>+#REF!*#REF!</f>
        <v>#REF!</v>
      </c>
      <c r="U61" s="21" t="e">
        <f>+#REF!*#REF!</f>
        <v>#REF!</v>
      </c>
      <c r="V61" s="21" t="e">
        <f>+#REF!*#REF!</f>
        <v>#REF!</v>
      </c>
      <c r="W61" s="21" t="e">
        <f>+#REF!*#REF!</f>
        <v>#REF!</v>
      </c>
      <c r="X61" s="21" t="e">
        <f>+#REF!*#REF!</f>
        <v>#REF!</v>
      </c>
      <c r="Y61" s="21" t="e">
        <f>+#REF!*#REF!</f>
        <v>#REF!</v>
      </c>
      <c r="Z61" s="21" t="e">
        <f>+#REF!*#REF!</f>
        <v>#REF!</v>
      </c>
      <c r="AA61" s="21" t="e">
        <f>+#REF!*#REF!</f>
        <v>#REF!</v>
      </c>
      <c r="AB61" s="4">
        <f>+$AB$7</f>
        <v>600</v>
      </c>
      <c r="AC61" s="4">
        <v>1</v>
      </c>
      <c r="AD61" s="27">
        <v>0.06</v>
      </c>
    </row>
    <row r="62" spans="1:30" ht="30" customHeight="1">
      <c r="A62" s="23"/>
      <c r="B62" s="30" t="s">
        <v>34</v>
      </c>
      <c r="C62" s="31">
        <v>6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3">
        <f>+$C62*D62</f>
        <v>0</v>
      </c>
    </row>
    <row r="63" spans="1:30">
      <c r="A63" s="23"/>
      <c r="B63" s="30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3"/>
      <c r="Q63" s="21" t="e">
        <f>+#REF!*#REF!</f>
        <v>#REF!</v>
      </c>
      <c r="R63" s="21" t="e">
        <f>+#REF!*#REF!</f>
        <v>#REF!</v>
      </c>
      <c r="S63" s="21" t="e">
        <f>+#REF!*#REF!</f>
        <v>#REF!</v>
      </c>
      <c r="T63" s="21" t="e">
        <f>+#REF!*#REF!</f>
        <v>#REF!</v>
      </c>
      <c r="U63" s="21" t="e">
        <f>+#REF!*#REF!</f>
        <v>#REF!</v>
      </c>
      <c r="V63" s="21" t="e">
        <f>+#REF!*#REF!</f>
        <v>#REF!</v>
      </c>
      <c r="W63" s="21" t="e">
        <f>+#REF!*#REF!</f>
        <v>#REF!</v>
      </c>
      <c r="X63" s="21" t="e">
        <f>+#REF!*#REF!</f>
        <v>#REF!</v>
      </c>
      <c r="Y63" s="21" t="e">
        <f>+#REF!*#REF!</f>
        <v>#REF!</v>
      </c>
      <c r="Z63" s="21" t="e">
        <f>+#REF!*#REF!</f>
        <v>#REF!</v>
      </c>
      <c r="AA63" s="21" t="e">
        <f>+#REF!*#REF!</f>
        <v>#REF!</v>
      </c>
      <c r="AB63" s="4">
        <f>+$AB$7</f>
        <v>600</v>
      </c>
      <c r="AC63" s="4">
        <f>+$AC$7</f>
        <v>2.7</v>
      </c>
      <c r="AD63" s="4">
        <v>0</v>
      </c>
    </row>
    <row r="64" spans="1:30">
      <c r="A64" s="28" t="s">
        <v>39</v>
      </c>
      <c r="B64" s="74" t="s">
        <v>56</v>
      </c>
      <c r="C64" s="74"/>
      <c r="D64" s="32"/>
      <c r="E64" s="32"/>
      <c r="F64" s="34"/>
      <c r="G64" s="35"/>
      <c r="H64" s="33"/>
      <c r="I64" s="36"/>
      <c r="J64" s="34"/>
      <c r="K64" s="34"/>
      <c r="L64" s="34"/>
      <c r="M64" s="34"/>
      <c r="N64" s="34"/>
      <c r="O64" s="34"/>
      <c r="P64" s="33"/>
    </row>
    <row r="65" spans="1:30" ht="50.25" customHeight="1">
      <c r="A65" s="28"/>
      <c r="B65" s="56" t="s">
        <v>57</v>
      </c>
      <c r="C65" s="56"/>
      <c r="D65" s="32"/>
      <c r="E65" s="32"/>
      <c r="F65" s="34"/>
      <c r="G65" s="35"/>
      <c r="H65" s="33"/>
      <c r="I65" s="36"/>
      <c r="J65" s="34"/>
      <c r="K65" s="34"/>
      <c r="L65" s="34"/>
      <c r="M65" s="34"/>
      <c r="N65" s="34"/>
      <c r="O65" s="34"/>
      <c r="P65" s="33"/>
      <c r="Q65" s="21">
        <f t="shared" ref="Q65:AA65" si="15">+$C54*E54</f>
        <v>0</v>
      </c>
      <c r="R65" s="21">
        <f t="shared" si="15"/>
        <v>0</v>
      </c>
      <c r="S65" s="21">
        <f t="shared" si="15"/>
        <v>0</v>
      </c>
      <c r="T65" s="21">
        <f t="shared" si="15"/>
        <v>0</v>
      </c>
      <c r="U65" s="21">
        <f t="shared" si="15"/>
        <v>0</v>
      </c>
      <c r="V65" s="21">
        <f t="shared" si="15"/>
        <v>0</v>
      </c>
      <c r="W65" s="21">
        <f t="shared" si="15"/>
        <v>0</v>
      </c>
      <c r="X65" s="21">
        <f t="shared" si="15"/>
        <v>0</v>
      </c>
      <c r="Y65" s="21">
        <f t="shared" si="15"/>
        <v>0</v>
      </c>
      <c r="Z65" s="21">
        <f t="shared" si="15"/>
        <v>0</v>
      </c>
      <c r="AA65" s="21">
        <f t="shared" si="15"/>
        <v>0</v>
      </c>
      <c r="AB65" s="4">
        <f>+$AB$7</f>
        <v>600</v>
      </c>
      <c r="AC65" s="4">
        <f>+$AC$7</f>
        <v>2.7</v>
      </c>
      <c r="AD65" s="4">
        <v>0</v>
      </c>
    </row>
    <row r="66" spans="1:30">
      <c r="A66" s="46"/>
      <c r="B66" s="30" t="s">
        <v>33</v>
      </c>
      <c r="C66" s="31">
        <v>6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3">
        <f>+$C66*D66</f>
        <v>0</v>
      </c>
    </row>
    <row r="67" spans="1:30">
      <c r="A67" s="46"/>
      <c r="B67" s="30"/>
      <c r="C67" s="3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3"/>
      <c r="Q67" s="21" t="e">
        <f>+#REF!*#REF!</f>
        <v>#REF!</v>
      </c>
      <c r="R67" s="21" t="e">
        <f>+#REF!*#REF!</f>
        <v>#REF!</v>
      </c>
      <c r="S67" s="21" t="e">
        <f>+#REF!*#REF!</f>
        <v>#REF!</v>
      </c>
      <c r="T67" s="21" t="e">
        <f>+#REF!*#REF!</f>
        <v>#REF!</v>
      </c>
      <c r="U67" s="21" t="e">
        <f>+#REF!*#REF!</f>
        <v>#REF!</v>
      </c>
      <c r="V67" s="21" t="e">
        <f>+#REF!*#REF!</f>
        <v>#REF!</v>
      </c>
      <c r="W67" s="21" t="e">
        <f>+#REF!*#REF!</f>
        <v>#REF!</v>
      </c>
      <c r="X67" s="21" t="e">
        <f>+#REF!*#REF!</f>
        <v>#REF!</v>
      </c>
      <c r="Y67" s="21" t="e">
        <f>+#REF!*#REF!</f>
        <v>#REF!</v>
      </c>
      <c r="Z67" s="21" t="e">
        <f>+#REF!*#REF!</f>
        <v>#REF!</v>
      </c>
      <c r="AA67" s="21" t="e">
        <f>+#REF!*#REF!</f>
        <v>#REF!</v>
      </c>
      <c r="AB67" s="4">
        <f>+$AB$7</f>
        <v>600</v>
      </c>
      <c r="AC67" s="4">
        <f>+$AC$7</f>
        <v>2.7</v>
      </c>
      <c r="AD67" s="4">
        <v>0</v>
      </c>
    </row>
    <row r="68" spans="1:30" ht="28.5" customHeight="1">
      <c r="A68" s="28" t="s">
        <v>37</v>
      </c>
      <c r="B68" s="74" t="s">
        <v>58</v>
      </c>
      <c r="C68" s="74"/>
      <c r="D68" s="32"/>
      <c r="E68" s="32"/>
      <c r="F68" s="34"/>
      <c r="G68" s="35"/>
      <c r="H68" s="33"/>
      <c r="I68" s="36"/>
      <c r="J68" s="34"/>
      <c r="K68" s="34"/>
      <c r="L68" s="34"/>
      <c r="M68" s="34"/>
      <c r="N68" s="34"/>
      <c r="O68" s="34"/>
      <c r="P68" s="33"/>
    </row>
    <row r="69" spans="1:30">
      <c r="A69" s="46"/>
      <c r="B69" s="30" t="s">
        <v>13</v>
      </c>
      <c r="C69" s="31">
        <v>1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>
        <f>+$C69*D69</f>
        <v>0</v>
      </c>
      <c r="Q69" s="21" t="e">
        <f>+#REF!*#REF!</f>
        <v>#REF!</v>
      </c>
      <c r="R69" s="21" t="e">
        <f>+#REF!*#REF!</f>
        <v>#REF!</v>
      </c>
      <c r="S69" s="21" t="e">
        <f>+#REF!*#REF!</f>
        <v>#REF!</v>
      </c>
      <c r="T69" s="21" t="e">
        <f>+#REF!*#REF!</f>
        <v>#REF!</v>
      </c>
      <c r="U69" s="21" t="e">
        <f>+#REF!*#REF!</f>
        <v>#REF!</v>
      </c>
      <c r="V69" s="21" t="e">
        <f>+#REF!*#REF!</f>
        <v>#REF!</v>
      </c>
      <c r="W69" s="21" t="e">
        <f>+#REF!*#REF!</f>
        <v>#REF!</v>
      </c>
      <c r="X69" s="21" t="e">
        <f>+#REF!*#REF!</f>
        <v>#REF!</v>
      </c>
      <c r="Y69" s="21" t="e">
        <f>+#REF!*#REF!</f>
        <v>#REF!</v>
      </c>
      <c r="Z69" s="21" t="e">
        <f>+#REF!*#REF!</f>
        <v>#REF!</v>
      </c>
      <c r="AA69" s="21" t="e">
        <f>+#REF!*#REF!</f>
        <v>#REF!</v>
      </c>
      <c r="AB69" s="4">
        <v>1</v>
      </c>
      <c r="AC69" s="4">
        <v>1</v>
      </c>
      <c r="AD69" s="27">
        <v>0.05</v>
      </c>
    </row>
    <row r="70" spans="1:30" ht="27" customHeight="1">
      <c r="A70" s="46"/>
      <c r="B70" s="30"/>
      <c r="C70" s="3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3"/>
      <c r="Q70" s="21" t="e">
        <f>+#REF!*#REF!</f>
        <v>#REF!</v>
      </c>
      <c r="R70" s="21" t="e">
        <f>+#REF!*#REF!</f>
        <v>#REF!</v>
      </c>
      <c r="S70" s="21" t="e">
        <f>+#REF!*#REF!</f>
        <v>#REF!</v>
      </c>
      <c r="T70" s="21" t="e">
        <f>+#REF!*#REF!</f>
        <v>#REF!</v>
      </c>
      <c r="U70" s="21" t="e">
        <f>+#REF!*#REF!</f>
        <v>#REF!</v>
      </c>
      <c r="V70" s="21" t="e">
        <f>+#REF!*#REF!</f>
        <v>#REF!</v>
      </c>
      <c r="W70" s="21" t="e">
        <f>+#REF!*#REF!</f>
        <v>#REF!</v>
      </c>
      <c r="X70" s="21" t="e">
        <f>+#REF!*#REF!</f>
        <v>#REF!</v>
      </c>
      <c r="Y70" s="21" t="e">
        <f>+#REF!*#REF!</f>
        <v>#REF!</v>
      </c>
      <c r="Z70" s="21" t="e">
        <f>+#REF!*#REF!</f>
        <v>#REF!</v>
      </c>
      <c r="AA70" s="21" t="e">
        <f>+#REF!*#REF!</f>
        <v>#REF!</v>
      </c>
    </row>
    <row r="71" spans="1:30">
      <c r="A71" s="28" t="s">
        <v>36</v>
      </c>
      <c r="B71" s="74" t="s">
        <v>59</v>
      </c>
      <c r="C71" s="74"/>
      <c r="D71" s="32"/>
      <c r="E71" s="32"/>
      <c r="F71" s="34"/>
      <c r="G71" s="35"/>
      <c r="H71" s="33"/>
      <c r="I71" s="36"/>
      <c r="J71" s="34"/>
      <c r="K71" s="34"/>
      <c r="L71" s="34"/>
      <c r="M71" s="34"/>
      <c r="N71" s="34"/>
      <c r="O71" s="34"/>
      <c r="P71" s="33"/>
      <c r="Q71" s="41" t="e">
        <f t="shared" ref="Q71:AA71" si="16">SUM(Q51:Q70)</f>
        <v>#REF!</v>
      </c>
      <c r="R71" s="41" t="e">
        <f t="shared" si="16"/>
        <v>#REF!</v>
      </c>
      <c r="S71" s="41" t="e">
        <f t="shared" si="16"/>
        <v>#REF!</v>
      </c>
      <c r="T71" s="41" t="e">
        <f t="shared" si="16"/>
        <v>#REF!</v>
      </c>
      <c r="U71" s="41" t="e">
        <f t="shared" si="16"/>
        <v>#REF!</v>
      </c>
      <c r="V71" s="41" t="e">
        <f t="shared" si="16"/>
        <v>#REF!</v>
      </c>
      <c r="W71" s="41" t="e">
        <f t="shared" si="16"/>
        <v>#REF!</v>
      </c>
      <c r="X71" s="41" t="e">
        <f t="shared" si="16"/>
        <v>#REF!</v>
      </c>
      <c r="Y71" s="41" t="e">
        <f t="shared" si="16"/>
        <v>#REF!</v>
      </c>
      <c r="Z71" s="41" t="e">
        <f t="shared" si="16"/>
        <v>#REF!</v>
      </c>
      <c r="AA71" s="41" t="e">
        <f t="shared" si="16"/>
        <v>#REF!</v>
      </c>
    </row>
    <row r="72" spans="1:30" ht="27.75" customHeight="1">
      <c r="A72" s="46"/>
      <c r="B72" s="30" t="s">
        <v>13</v>
      </c>
      <c r="C72" s="31">
        <v>1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>
        <f>+$C72*D72</f>
        <v>0</v>
      </c>
    </row>
    <row r="73" spans="1:30">
      <c r="A73" s="46"/>
      <c r="B73" s="30"/>
      <c r="C73" s="3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3"/>
    </row>
    <row r="74" spans="1:30" ht="28.5" customHeight="1" thickBot="1">
      <c r="A74" s="28"/>
      <c r="B74" s="37" t="s">
        <v>67</v>
      </c>
      <c r="C74" s="38"/>
      <c r="D74" s="39"/>
      <c r="E74" s="39"/>
      <c r="F74" s="34"/>
      <c r="G74" s="35"/>
      <c r="H74" s="33"/>
      <c r="I74" s="36"/>
      <c r="J74" s="34"/>
      <c r="K74" s="34"/>
      <c r="L74" s="34"/>
      <c r="M74" s="34"/>
      <c r="N74" s="34"/>
      <c r="O74" s="34"/>
      <c r="P74" s="40">
        <f>SUM(P57:P73)</f>
        <v>0</v>
      </c>
    </row>
    <row r="75" spans="1:30" ht="21" thickTop="1">
      <c r="A75" s="10"/>
      <c r="B75" s="11"/>
      <c r="C75" s="11"/>
      <c r="D75" s="48"/>
      <c r="E75" s="48"/>
      <c r="F75" s="34"/>
      <c r="G75" s="33"/>
      <c r="H75" s="33"/>
      <c r="I75" s="33"/>
      <c r="J75" s="34"/>
      <c r="K75" s="34"/>
      <c r="L75" s="34"/>
      <c r="M75" s="34"/>
      <c r="N75" s="34"/>
      <c r="O75" s="34"/>
      <c r="P75" s="33"/>
    </row>
    <row r="76" spans="1:30" ht="15.75">
      <c r="A76" s="16" t="s">
        <v>23</v>
      </c>
      <c r="B76" s="77" t="s">
        <v>46</v>
      </c>
      <c r="C76" s="77"/>
      <c r="D76" s="45"/>
      <c r="E76" s="43"/>
      <c r="F76" s="34"/>
      <c r="G76" s="35"/>
      <c r="H76" s="34"/>
      <c r="I76" s="34"/>
      <c r="J76" s="34"/>
      <c r="K76" s="34"/>
      <c r="L76" s="34"/>
      <c r="M76" s="34"/>
      <c r="N76" s="34"/>
      <c r="O76" s="34"/>
      <c r="P76" s="33"/>
    </row>
    <row r="77" spans="1:30">
      <c r="A77" s="23" t="s">
        <v>11</v>
      </c>
      <c r="B77" s="24" t="s">
        <v>11</v>
      </c>
      <c r="C77" s="24"/>
      <c r="D77" s="44"/>
      <c r="E77" s="44"/>
      <c r="F77" s="34"/>
      <c r="G77" s="35"/>
      <c r="H77" s="34"/>
      <c r="I77" s="34"/>
      <c r="J77" s="34"/>
      <c r="K77" s="34"/>
      <c r="L77" s="34"/>
      <c r="M77" s="34"/>
      <c r="N77" s="34"/>
      <c r="O77" s="34"/>
      <c r="P77" s="33"/>
    </row>
    <row r="78" spans="1:30" ht="45.75" customHeight="1">
      <c r="A78" s="28">
        <v>1</v>
      </c>
      <c r="B78" s="74" t="s">
        <v>60</v>
      </c>
      <c r="C78" s="74"/>
      <c r="D78" s="32"/>
      <c r="E78" s="32"/>
      <c r="F78" s="34"/>
      <c r="G78" s="35"/>
      <c r="H78" s="34"/>
      <c r="I78" s="34"/>
      <c r="J78" s="34"/>
      <c r="K78" s="34"/>
      <c r="L78" s="34"/>
      <c r="M78" s="34"/>
      <c r="N78" s="34"/>
      <c r="O78" s="34"/>
      <c r="P78" s="33"/>
    </row>
    <row r="79" spans="1:30">
      <c r="A79" s="28"/>
      <c r="B79" s="30" t="s">
        <v>13</v>
      </c>
      <c r="C79" s="31">
        <v>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3">
        <f>+$C79*D79</f>
        <v>0</v>
      </c>
    </row>
    <row r="80" spans="1:30" ht="31.5" customHeight="1">
      <c r="A80" s="28"/>
      <c r="B80" s="30"/>
      <c r="C80" s="3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3"/>
    </row>
    <row r="81" spans="1:30" ht="12.75" customHeight="1">
      <c r="A81" s="28">
        <f>+A78+1</f>
        <v>2</v>
      </c>
      <c r="B81" s="74" t="s">
        <v>24</v>
      </c>
      <c r="C81" s="74"/>
      <c r="D81" s="32"/>
      <c r="E81" s="32"/>
      <c r="F81" s="34"/>
      <c r="G81" s="35"/>
      <c r="H81" s="33"/>
      <c r="I81" s="36"/>
      <c r="J81" s="34"/>
      <c r="K81" s="34"/>
      <c r="L81" s="34"/>
      <c r="M81" s="34"/>
      <c r="N81" s="34"/>
      <c r="O81" s="34"/>
      <c r="P81" s="33"/>
    </row>
    <row r="82" spans="1:30" ht="53.25" customHeight="1">
      <c r="A82" s="28"/>
      <c r="B82" s="30" t="s">
        <v>29</v>
      </c>
      <c r="C82" s="31">
        <v>200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3">
        <f>+$C82*D82</f>
        <v>0</v>
      </c>
    </row>
    <row r="83" spans="1:30" ht="25.5" customHeight="1">
      <c r="A83" s="28"/>
      <c r="B83" s="30"/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3"/>
      <c r="Q83" s="21">
        <f t="shared" ref="Q83:AA83" si="17">+$C69*E69</f>
        <v>0</v>
      </c>
      <c r="R83" s="21">
        <f t="shared" si="17"/>
        <v>0</v>
      </c>
      <c r="S83" s="21">
        <f t="shared" si="17"/>
        <v>0</v>
      </c>
      <c r="T83" s="21">
        <f t="shared" si="17"/>
        <v>0</v>
      </c>
      <c r="U83" s="21">
        <f t="shared" si="17"/>
        <v>0</v>
      </c>
      <c r="V83" s="21">
        <f t="shared" si="17"/>
        <v>0</v>
      </c>
      <c r="W83" s="21">
        <f t="shared" si="17"/>
        <v>0</v>
      </c>
      <c r="X83" s="21">
        <f t="shared" si="17"/>
        <v>0</v>
      </c>
      <c r="Y83" s="21">
        <f t="shared" si="17"/>
        <v>0</v>
      </c>
      <c r="Z83" s="21">
        <f t="shared" si="17"/>
        <v>0</v>
      </c>
      <c r="AA83" s="21">
        <f t="shared" si="17"/>
        <v>0</v>
      </c>
      <c r="AB83" s="27">
        <v>30</v>
      </c>
      <c r="AC83" s="4">
        <v>1</v>
      </c>
      <c r="AD83" s="4">
        <v>1</v>
      </c>
    </row>
    <row r="84" spans="1:30" ht="12.75" customHeight="1">
      <c r="A84" s="28">
        <f>+A81+1</f>
        <v>3</v>
      </c>
      <c r="B84" s="74" t="s">
        <v>25</v>
      </c>
      <c r="C84" s="74"/>
      <c r="D84" s="32"/>
      <c r="E84" s="32"/>
      <c r="F84" s="34"/>
      <c r="G84" s="35"/>
      <c r="H84" s="33"/>
      <c r="I84" s="36"/>
      <c r="J84" s="34"/>
      <c r="K84" s="34"/>
      <c r="L84" s="34"/>
      <c r="M84" s="34"/>
      <c r="N84" s="34"/>
      <c r="O84" s="34"/>
      <c r="P84" s="33"/>
    </row>
    <row r="85" spans="1:30" ht="33" customHeight="1">
      <c r="A85" s="28"/>
      <c r="B85" s="30" t="s">
        <v>27</v>
      </c>
      <c r="C85" s="31">
        <v>200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3">
        <f>+$C85*D85</f>
        <v>0</v>
      </c>
      <c r="Q85" s="21" t="e">
        <f>+#REF!*#REF!</f>
        <v>#REF!</v>
      </c>
      <c r="R85" s="21" t="e">
        <f>+#REF!*#REF!</f>
        <v>#REF!</v>
      </c>
      <c r="S85" s="21" t="e">
        <f>+#REF!*#REF!</f>
        <v>#REF!</v>
      </c>
      <c r="T85" s="21" t="e">
        <f>+#REF!*#REF!</f>
        <v>#REF!</v>
      </c>
      <c r="U85" s="21" t="e">
        <f>+#REF!*#REF!</f>
        <v>#REF!</v>
      </c>
      <c r="V85" s="21" t="e">
        <f>+#REF!*#REF!</f>
        <v>#REF!</v>
      </c>
      <c r="W85" s="21" t="e">
        <f>+#REF!*#REF!</f>
        <v>#REF!</v>
      </c>
      <c r="X85" s="21" t="e">
        <f>+#REF!*#REF!</f>
        <v>#REF!</v>
      </c>
      <c r="Y85" s="21" t="e">
        <f>+#REF!*#REF!</f>
        <v>#REF!</v>
      </c>
      <c r="Z85" s="21" t="e">
        <f>+#REF!*#REF!</f>
        <v>#REF!</v>
      </c>
      <c r="AA85" s="21" t="e">
        <f>+#REF!*#REF!</f>
        <v>#REF!</v>
      </c>
      <c r="AB85" s="4">
        <v>1</v>
      </c>
      <c r="AC85" s="4">
        <v>1</v>
      </c>
      <c r="AD85" s="27">
        <v>5</v>
      </c>
    </row>
    <row r="86" spans="1:30" ht="31.5" customHeight="1">
      <c r="A86" s="28"/>
      <c r="B86" s="30"/>
      <c r="C86" s="31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3"/>
    </row>
    <row r="87" spans="1:30" ht="12.75" customHeight="1">
      <c r="A87" s="28">
        <v>4</v>
      </c>
      <c r="B87" s="74" t="s">
        <v>61</v>
      </c>
      <c r="C87" s="74"/>
      <c r="D87" s="32"/>
      <c r="E87" s="32"/>
      <c r="F87" s="34"/>
      <c r="G87" s="35"/>
      <c r="H87" s="33"/>
      <c r="I87" s="36"/>
      <c r="J87" s="34"/>
      <c r="K87" s="34"/>
      <c r="L87" s="34"/>
      <c r="M87" s="34"/>
      <c r="N87" s="34"/>
      <c r="O87" s="34"/>
      <c r="P87" s="33"/>
      <c r="Q87" s="21" t="e">
        <f>+#REF!*#REF!</f>
        <v>#REF!</v>
      </c>
      <c r="R87" s="21" t="e">
        <f>+#REF!*#REF!</f>
        <v>#REF!</v>
      </c>
      <c r="S87" s="21" t="e">
        <f>+#REF!*#REF!</f>
        <v>#REF!</v>
      </c>
      <c r="T87" s="21" t="e">
        <f>+#REF!*#REF!</f>
        <v>#REF!</v>
      </c>
      <c r="U87" s="21" t="e">
        <f>+#REF!*#REF!</f>
        <v>#REF!</v>
      </c>
      <c r="V87" s="21" t="e">
        <f>+#REF!*#REF!</f>
        <v>#REF!</v>
      </c>
      <c r="W87" s="21" t="e">
        <f>+#REF!*#REF!</f>
        <v>#REF!</v>
      </c>
      <c r="X87" s="21" t="e">
        <f>+#REF!*#REF!</f>
        <v>#REF!</v>
      </c>
      <c r="Y87" s="21" t="e">
        <f>+#REF!*#REF!</f>
        <v>#REF!</v>
      </c>
      <c r="Z87" s="21" t="e">
        <f>+#REF!*#REF!</f>
        <v>#REF!</v>
      </c>
      <c r="AA87" s="21" t="e">
        <f>+#REF!*#REF!</f>
        <v>#REF!</v>
      </c>
      <c r="AB87" s="27">
        <v>600</v>
      </c>
      <c r="AC87" s="4">
        <v>1</v>
      </c>
      <c r="AD87" s="4">
        <v>1</v>
      </c>
    </row>
    <row r="88" spans="1:30">
      <c r="A88" s="28"/>
      <c r="B88" s="30" t="s">
        <v>34</v>
      </c>
      <c r="C88" s="31">
        <v>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3">
        <f>+$C88*D88</f>
        <v>0</v>
      </c>
    </row>
    <row r="89" spans="1:30" ht="21" customHeight="1">
      <c r="A89" s="28">
        <v>5</v>
      </c>
      <c r="B89" s="80" t="s">
        <v>69</v>
      </c>
      <c r="C89" s="8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3"/>
      <c r="Q89" s="21" t="e">
        <f>+#REF!*#REF!</f>
        <v>#REF!</v>
      </c>
      <c r="R89" s="21" t="e">
        <f>+#REF!*#REF!</f>
        <v>#REF!</v>
      </c>
      <c r="S89" s="21" t="e">
        <f>+#REF!*#REF!</f>
        <v>#REF!</v>
      </c>
      <c r="T89" s="21" t="e">
        <f>+#REF!*#REF!</f>
        <v>#REF!</v>
      </c>
      <c r="U89" s="21" t="e">
        <f>+#REF!*#REF!</f>
        <v>#REF!</v>
      </c>
      <c r="V89" s="21" t="e">
        <f>+#REF!*#REF!</f>
        <v>#REF!</v>
      </c>
      <c r="W89" s="21" t="e">
        <f>+#REF!*#REF!</f>
        <v>#REF!</v>
      </c>
      <c r="X89" s="21" t="e">
        <f>+#REF!*#REF!</f>
        <v>#REF!</v>
      </c>
      <c r="Y89" s="21" t="e">
        <f>+#REF!*#REF!</f>
        <v>#REF!</v>
      </c>
      <c r="Z89" s="21" t="e">
        <f>+#REF!*#REF!</f>
        <v>#REF!</v>
      </c>
      <c r="AA89" s="21" t="e">
        <f>+#REF!*#REF!</f>
        <v>#REF!</v>
      </c>
      <c r="AB89" s="4">
        <v>1</v>
      </c>
      <c r="AC89" s="4">
        <v>1</v>
      </c>
      <c r="AD89" s="4">
        <v>0</v>
      </c>
    </row>
    <row r="90" spans="1:30" ht="20.25" customHeight="1">
      <c r="A90" s="28"/>
      <c r="C90" s="71">
        <f>P20+P39+P55+P74+P79+P82+P85+P88</f>
        <v>0</v>
      </c>
      <c r="D90" s="39"/>
      <c r="E90" s="39"/>
      <c r="F90" s="34"/>
      <c r="G90" s="35"/>
      <c r="H90" s="33"/>
      <c r="I90" s="36"/>
      <c r="J90" s="34"/>
      <c r="K90" s="34"/>
      <c r="L90" s="34"/>
      <c r="M90" s="34"/>
      <c r="N90" s="34"/>
      <c r="O90" s="34"/>
      <c r="P90" s="21">
        <f>C90*4.6%</f>
        <v>0</v>
      </c>
    </row>
    <row r="91" spans="1:30" ht="32.25" customHeight="1" thickBot="1">
      <c r="A91" s="57"/>
      <c r="B91" s="37" t="s">
        <v>68</v>
      </c>
      <c r="C91" s="59"/>
      <c r="D91" s="60"/>
      <c r="E91" s="60"/>
      <c r="F91" s="61"/>
      <c r="G91" s="62"/>
      <c r="H91" s="61"/>
      <c r="I91" s="61"/>
      <c r="J91" s="61"/>
      <c r="K91" s="61"/>
      <c r="L91" s="61"/>
      <c r="M91" s="61"/>
      <c r="N91" s="61"/>
      <c r="O91" s="61"/>
      <c r="P91" s="40">
        <f>SUM(P77:P90)</f>
        <v>0</v>
      </c>
      <c r="Q91" s="21" t="e">
        <f>+#REF!*#REF!</f>
        <v>#REF!</v>
      </c>
      <c r="R91" s="21" t="e">
        <f>+#REF!*#REF!</f>
        <v>#REF!</v>
      </c>
      <c r="S91" s="21" t="e">
        <f>+#REF!*#REF!</f>
        <v>#REF!</v>
      </c>
      <c r="T91" s="21" t="e">
        <f>+#REF!*#REF!</f>
        <v>#REF!</v>
      </c>
      <c r="U91" s="21" t="e">
        <f>+#REF!*#REF!</f>
        <v>#REF!</v>
      </c>
      <c r="V91" s="21" t="e">
        <f>+#REF!*#REF!</f>
        <v>#REF!</v>
      </c>
      <c r="W91" s="21" t="e">
        <f>+#REF!*#REF!</f>
        <v>#REF!</v>
      </c>
      <c r="X91" s="21" t="e">
        <f>+#REF!*#REF!</f>
        <v>#REF!</v>
      </c>
      <c r="Y91" s="21" t="e">
        <f>+#REF!*#REF!</f>
        <v>#REF!</v>
      </c>
      <c r="Z91" s="21" t="e">
        <f>+#REF!*#REF!</f>
        <v>#REF!</v>
      </c>
      <c r="AA91" s="21" t="e">
        <f>+#REF!*#REF!</f>
        <v>#REF!</v>
      </c>
      <c r="AB91" s="4">
        <v>1</v>
      </c>
      <c r="AC91" s="4">
        <v>1</v>
      </c>
      <c r="AD91" s="4">
        <v>0</v>
      </c>
    </row>
    <row r="92" spans="1:30" ht="38.25" customHeight="1" thickTop="1">
      <c r="A92" s="57"/>
      <c r="B92" s="58"/>
      <c r="C92" s="59"/>
      <c r="D92" s="60"/>
      <c r="E92" s="60"/>
      <c r="F92" s="61"/>
      <c r="G92" s="62"/>
      <c r="H92" s="61"/>
      <c r="I92" s="61"/>
      <c r="J92" s="61"/>
      <c r="K92" s="61"/>
      <c r="L92" s="61"/>
      <c r="M92" s="61"/>
      <c r="N92" s="61"/>
      <c r="O92" s="61"/>
      <c r="P92" s="61"/>
    </row>
    <row r="93" spans="1:30" ht="15.75">
      <c r="A93" s="57"/>
      <c r="B93" s="58"/>
      <c r="C93" s="59"/>
      <c r="D93" s="60"/>
      <c r="E93" s="60"/>
      <c r="F93" s="61"/>
      <c r="G93" s="62"/>
      <c r="H93" s="61"/>
      <c r="I93" s="61"/>
      <c r="J93" s="61"/>
      <c r="K93" s="61"/>
      <c r="L93" s="61"/>
      <c r="M93" s="61"/>
      <c r="N93" s="61"/>
      <c r="O93" s="61"/>
      <c r="P93" s="61"/>
      <c r="Q93" s="21" t="e">
        <f>+#REF!*#REF!</f>
        <v>#REF!</v>
      </c>
      <c r="R93" s="21" t="e">
        <f>+#REF!*#REF!</f>
        <v>#REF!</v>
      </c>
      <c r="S93" s="21" t="e">
        <f>+#REF!*#REF!</f>
        <v>#REF!</v>
      </c>
      <c r="T93" s="21" t="e">
        <f>+#REF!*#REF!</f>
        <v>#REF!</v>
      </c>
      <c r="U93" s="21" t="e">
        <f>+#REF!*#REF!</f>
        <v>#REF!</v>
      </c>
      <c r="V93" s="21" t="e">
        <f>+#REF!*#REF!</f>
        <v>#REF!</v>
      </c>
      <c r="W93" s="21" t="e">
        <f>+#REF!*#REF!</f>
        <v>#REF!</v>
      </c>
      <c r="X93" s="21" t="e">
        <f>+#REF!*#REF!</f>
        <v>#REF!</v>
      </c>
      <c r="Y93" s="21" t="e">
        <f>+#REF!*#REF!</f>
        <v>#REF!</v>
      </c>
      <c r="Z93" s="21" t="e">
        <f>+#REF!*#REF!</f>
        <v>#REF!</v>
      </c>
      <c r="AA93" s="21" t="e">
        <f>+#REF!*#REF!</f>
        <v>#REF!</v>
      </c>
      <c r="AB93" s="4">
        <v>1</v>
      </c>
      <c r="AC93" s="4">
        <v>1</v>
      </c>
      <c r="AD93" s="4">
        <v>0</v>
      </c>
    </row>
    <row r="94" spans="1:30" ht="15.75">
      <c r="A94" s="57"/>
      <c r="B94" s="58"/>
      <c r="C94" s="59"/>
      <c r="D94" s="60"/>
      <c r="E94" s="60"/>
      <c r="F94" s="61"/>
      <c r="G94" s="62"/>
      <c r="H94" s="61"/>
      <c r="I94" s="61"/>
      <c r="J94" s="61"/>
      <c r="K94" s="61"/>
      <c r="L94" s="61"/>
      <c r="M94" s="61"/>
      <c r="N94" s="61"/>
      <c r="O94" s="61"/>
      <c r="P94" s="61"/>
    </row>
    <row r="95" spans="1:30" ht="27.75" customHeight="1">
      <c r="A95" s="57"/>
      <c r="B95" s="58"/>
      <c r="C95" s="59"/>
      <c r="D95" s="60"/>
      <c r="E95" s="60"/>
      <c r="F95" s="61"/>
      <c r="G95" s="62"/>
      <c r="H95" s="61"/>
      <c r="I95" s="61"/>
      <c r="J95" s="61"/>
      <c r="K95" s="61"/>
      <c r="L95" s="61"/>
      <c r="M95" s="61"/>
      <c r="N95" s="61"/>
      <c r="O95" s="61"/>
      <c r="P95" s="61"/>
      <c r="Q95" s="21" t="e">
        <f>+#REF!*#REF!</f>
        <v>#REF!</v>
      </c>
      <c r="R95" s="21" t="e">
        <f>+#REF!*#REF!</f>
        <v>#REF!</v>
      </c>
      <c r="S95" s="21" t="e">
        <f>+#REF!*#REF!</f>
        <v>#REF!</v>
      </c>
      <c r="T95" s="21" t="e">
        <f>+#REF!*#REF!</f>
        <v>#REF!</v>
      </c>
      <c r="U95" s="21" t="e">
        <f>+#REF!*#REF!</f>
        <v>#REF!</v>
      </c>
      <c r="V95" s="21" t="e">
        <f>+#REF!*#REF!</f>
        <v>#REF!</v>
      </c>
      <c r="W95" s="21" t="e">
        <f>+#REF!*#REF!</f>
        <v>#REF!</v>
      </c>
      <c r="X95" s="21" t="e">
        <f>+#REF!*#REF!</f>
        <v>#REF!</v>
      </c>
      <c r="Y95" s="21" t="e">
        <f>+#REF!*#REF!</f>
        <v>#REF!</v>
      </c>
      <c r="Z95" s="21" t="e">
        <f>+#REF!*#REF!</f>
        <v>#REF!</v>
      </c>
      <c r="AA95" s="21" t="e">
        <f>+#REF!*#REF!</f>
        <v>#REF!</v>
      </c>
      <c r="AB95" s="4">
        <v>1</v>
      </c>
      <c r="AC95" s="4">
        <v>1</v>
      </c>
      <c r="AD95" s="4">
        <v>0</v>
      </c>
    </row>
    <row r="96" spans="1:30" ht="25.5" customHeight="1">
      <c r="A96" s="57"/>
      <c r="B96" s="72" t="s">
        <v>47</v>
      </c>
      <c r="C96" s="59"/>
      <c r="D96" s="60"/>
      <c r="E96" s="60"/>
      <c r="F96" s="61"/>
      <c r="G96" s="62"/>
      <c r="H96" s="61"/>
      <c r="I96" s="61"/>
      <c r="J96" s="61"/>
      <c r="K96" s="61"/>
      <c r="L96" s="61"/>
      <c r="M96" s="61"/>
      <c r="N96" s="61"/>
      <c r="O96" s="61"/>
      <c r="P96" s="61"/>
    </row>
    <row r="97" spans="1:31" ht="15.75">
      <c r="A97" s="57"/>
      <c r="B97" s="58"/>
      <c r="C97" s="59"/>
      <c r="D97" s="60"/>
      <c r="E97" s="60"/>
      <c r="F97" s="61"/>
      <c r="G97" s="62"/>
      <c r="H97" s="61"/>
      <c r="I97" s="61"/>
      <c r="J97" s="61"/>
      <c r="K97" s="61"/>
      <c r="L97" s="61"/>
      <c r="M97" s="61"/>
      <c r="N97" s="61"/>
      <c r="O97" s="61"/>
      <c r="P97" s="61"/>
      <c r="Q97" s="21" t="e">
        <f>+#REF!*#REF!</f>
        <v>#REF!</v>
      </c>
      <c r="R97" s="21" t="e">
        <f>+#REF!*#REF!</f>
        <v>#REF!</v>
      </c>
      <c r="S97" s="21" t="e">
        <f>+#REF!*#REF!</f>
        <v>#REF!</v>
      </c>
      <c r="T97" s="21" t="e">
        <f>+#REF!*#REF!</f>
        <v>#REF!</v>
      </c>
      <c r="U97" s="21" t="e">
        <f>+#REF!*#REF!</f>
        <v>#REF!</v>
      </c>
      <c r="V97" s="21" t="e">
        <f>+#REF!*#REF!</f>
        <v>#REF!</v>
      </c>
      <c r="W97" s="21" t="e">
        <f>+#REF!*#REF!</f>
        <v>#REF!</v>
      </c>
      <c r="X97" s="21" t="e">
        <f>+#REF!*#REF!</f>
        <v>#REF!</v>
      </c>
      <c r="Y97" s="21" t="e">
        <f>+#REF!*#REF!</f>
        <v>#REF!</v>
      </c>
      <c r="Z97" s="21" t="e">
        <f>+#REF!*#REF!</f>
        <v>#REF!</v>
      </c>
      <c r="AA97" s="21" t="e">
        <f>+#REF!*#REF!</f>
        <v>#REF!</v>
      </c>
      <c r="AB97" s="4">
        <v>1</v>
      </c>
      <c r="AC97" s="4">
        <v>1</v>
      </c>
      <c r="AD97" s="27">
        <v>0.05</v>
      </c>
    </row>
    <row r="98" spans="1:31">
      <c r="A98" s="63"/>
      <c r="B98" s="79"/>
      <c r="C98" s="79"/>
      <c r="D98" s="64"/>
      <c r="E98" s="64"/>
      <c r="F98" s="64"/>
      <c r="G98" s="65"/>
      <c r="H98" s="64"/>
      <c r="I98" s="64"/>
      <c r="J98" s="64"/>
      <c r="K98" s="64"/>
      <c r="L98" s="64"/>
      <c r="M98" s="64"/>
      <c r="N98" s="64"/>
      <c r="O98" s="64"/>
      <c r="P98" s="64"/>
      <c r="Q98" s="21" t="e">
        <f>+#REF!*#REF!</f>
        <v>#REF!</v>
      </c>
      <c r="R98" s="21" t="e">
        <f>+#REF!*#REF!</f>
        <v>#REF!</v>
      </c>
      <c r="S98" s="21" t="e">
        <f>+#REF!*#REF!</f>
        <v>#REF!</v>
      </c>
      <c r="T98" s="21" t="e">
        <f>+#REF!*#REF!</f>
        <v>#REF!</v>
      </c>
      <c r="U98" s="21" t="e">
        <f>+#REF!*#REF!</f>
        <v>#REF!</v>
      </c>
      <c r="V98" s="21" t="e">
        <f>+#REF!*#REF!</f>
        <v>#REF!</v>
      </c>
      <c r="W98" s="21" t="e">
        <f>+#REF!*#REF!</f>
        <v>#REF!</v>
      </c>
      <c r="X98" s="21" t="e">
        <f>+#REF!*#REF!</f>
        <v>#REF!</v>
      </c>
      <c r="Y98" s="21" t="e">
        <f>+#REF!*#REF!</f>
        <v>#REF!</v>
      </c>
      <c r="Z98" s="21" t="e">
        <f>+#REF!*#REF!</f>
        <v>#REF!</v>
      </c>
      <c r="AA98" s="21" t="e">
        <f>+#REF!*#REF!</f>
        <v>#REF!</v>
      </c>
    </row>
    <row r="99" spans="1:31" ht="23.25" customHeight="1">
      <c r="A99" s="66" t="s">
        <v>9</v>
      </c>
      <c r="B99" s="66" t="s">
        <v>44</v>
      </c>
      <c r="C99" s="4"/>
      <c r="D99" s="4"/>
      <c r="E99" s="4"/>
      <c r="G99" s="4"/>
      <c r="P99" s="21">
        <f>P20</f>
        <v>0</v>
      </c>
      <c r="Q99" s="41" t="e">
        <f t="shared" ref="Q99:AA99" si="18">SUM(Q74:Q98)</f>
        <v>#REF!</v>
      </c>
      <c r="R99" s="41" t="e">
        <f t="shared" si="18"/>
        <v>#REF!</v>
      </c>
      <c r="S99" s="41" t="e">
        <f t="shared" si="18"/>
        <v>#REF!</v>
      </c>
      <c r="T99" s="41" t="e">
        <f t="shared" si="18"/>
        <v>#REF!</v>
      </c>
      <c r="U99" s="41" t="e">
        <f t="shared" si="18"/>
        <v>#REF!</v>
      </c>
      <c r="V99" s="41" t="e">
        <f t="shared" si="18"/>
        <v>#REF!</v>
      </c>
      <c r="W99" s="41" t="e">
        <f t="shared" si="18"/>
        <v>#REF!</v>
      </c>
      <c r="X99" s="41" t="e">
        <f t="shared" si="18"/>
        <v>#REF!</v>
      </c>
      <c r="Y99" s="41" t="e">
        <f t="shared" si="18"/>
        <v>#REF!</v>
      </c>
      <c r="Z99" s="41" t="e">
        <f t="shared" si="18"/>
        <v>#REF!</v>
      </c>
      <c r="AA99" s="41" t="e">
        <f t="shared" si="18"/>
        <v>#REF!</v>
      </c>
    </row>
    <row r="100" spans="1:31" ht="22.5" customHeight="1">
      <c r="A100" s="66" t="s">
        <v>14</v>
      </c>
      <c r="B100" s="66" t="s">
        <v>45</v>
      </c>
      <c r="C100" s="4"/>
      <c r="D100" s="4"/>
      <c r="E100" s="4"/>
      <c r="G100" s="4"/>
      <c r="P100" s="21">
        <f>P39</f>
        <v>0</v>
      </c>
    </row>
    <row r="101" spans="1:31" ht="22.5" customHeight="1">
      <c r="A101" s="66" t="s">
        <v>18</v>
      </c>
      <c r="B101" s="66" t="s">
        <v>19</v>
      </c>
      <c r="C101" s="4"/>
      <c r="D101" s="4"/>
      <c r="E101" s="4"/>
      <c r="G101" s="4"/>
      <c r="P101" s="21">
        <f>P55</f>
        <v>0</v>
      </c>
    </row>
    <row r="102" spans="1:31" ht="23.25" customHeight="1">
      <c r="A102" s="66" t="s">
        <v>21</v>
      </c>
      <c r="B102" s="66" t="s">
        <v>22</v>
      </c>
      <c r="C102" s="4"/>
      <c r="D102" s="4"/>
      <c r="E102" s="4"/>
      <c r="G102" s="4"/>
      <c r="P102" s="21">
        <f>P74</f>
        <v>0</v>
      </c>
    </row>
    <row r="103" spans="1:31" ht="23.25" customHeight="1">
      <c r="A103" s="67" t="s">
        <v>23</v>
      </c>
      <c r="B103" s="67" t="s">
        <v>46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8">
        <f>P91</f>
        <v>0</v>
      </c>
    </row>
    <row r="104" spans="1:31">
      <c r="B104" s="4"/>
      <c r="C104" s="4"/>
      <c r="D104" s="4"/>
      <c r="E104" s="4"/>
      <c r="G104" s="4"/>
      <c r="P104" s="4"/>
      <c r="Q104" s="21">
        <f t="shared" ref="Q104:AA104" si="19">+$C79*E79</f>
        <v>0</v>
      </c>
      <c r="R104" s="21">
        <f t="shared" si="19"/>
        <v>0</v>
      </c>
      <c r="S104" s="21">
        <f t="shared" si="19"/>
        <v>0</v>
      </c>
      <c r="T104" s="21">
        <f t="shared" si="19"/>
        <v>0</v>
      </c>
      <c r="U104" s="21">
        <f t="shared" si="19"/>
        <v>0</v>
      </c>
      <c r="V104" s="21">
        <f t="shared" si="19"/>
        <v>0</v>
      </c>
      <c r="W104" s="21">
        <f t="shared" si="19"/>
        <v>0</v>
      </c>
      <c r="X104" s="21">
        <f t="shared" si="19"/>
        <v>0</v>
      </c>
      <c r="Y104" s="21">
        <f t="shared" si="19"/>
        <v>0</v>
      </c>
      <c r="Z104" s="21">
        <f t="shared" si="19"/>
        <v>0</v>
      </c>
      <c r="AA104" s="21">
        <f t="shared" si="19"/>
        <v>0</v>
      </c>
      <c r="AB104" s="4">
        <v>1</v>
      </c>
      <c r="AC104" s="4">
        <v>1</v>
      </c>
      <c r="AD104" s="27">
        <v>2</v>
      </c>
    </row>
    <row r="105" spans="1:31">
      <c r="A105" s="69"/>
      <c r="B105" s="69" t="s">
        <v>26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70">
        <f>SUM(P99:P104)</f>
        <v>0</v>
      </c>
    </row>
    <row r="106" spans="1:31" ht="40.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21">
        <f t="shared" ref="Q106:AA106" si="20">+$C82*E82</f>
        <v>0</v>
      </c>
      <c r="R106" s="21">
        <f t="shared" si="20"/>
        <v>0</v>
      </c>
      <c r="S106" s="21">
        <f t="shared" si="20"/>
        <v>0</v>
      </c>
      <c r="T106" s="21">
        <f t="shared" si="20"/>
        <v>0</v>
      </c>
      <c r="U106" s="21">
        <f t="shared" si="20"/>
        <v>0</v>
      </c>
      <c r="V106" s="21">
        <f t="shared" si="20"/>
        <v>0</v>
      </c>
      <c r="W106" s="21">
        <f t="shared" si="20"/>
        <v>0</v>
      </c>
      <c r="X106" s="21">
        <f t="shared" si="20"/>
        <v>0</v>
      </c>
      <c r="Y106" s="21">
        <f t="shared" si="20"/>
        <v>0</v>
      </c>
      <c r="Z106" s="21">
        <f t="shared" si="20"/>
        <v>0</v>
      </c>
      <c r="AA106" s="21">
        <f t="shared" si="20"/>
        <v>0</v>
      </c>
      <c r="AB106" s="4">
        <f>+$AB$7</f>
        <v>600</v>
      </c>
      <c r="AC106" s="27">
        <v>2</v>
      </c>
      <c r="AD106" s="4">
        <v>1</v>
      </c>
    </row>
    <row r="107" spans="1:31" ht="41.25" customHeight="1">
      <c r="A107" s="69"/>
      <c r="B107" s="69" t="s">
        <v>48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70">
        <f>SUM(P105:P106)*22%</f>
        <v>0</v>
      </c>
    </row>
    <row r="108" spans="1:3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1:31" ht="24.75" customHeight="1">
      <c r="A109" s="69"/>
      <c r="B109" s="69" t="s">
        <v>49</v>
      </c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70">
        <f>P105+P107</f>
        <v>0</v>
      </c>
    </row>
    <row r="110" spans="1:31" ht="37.5" customHeight="1">
      <c r="B110" s="4"/>
      <c r="C110" s="4"/>
      <c r="D110" s="4"/>
      <c r="E110" s="4"/>
      <c r="G110" s="4"/>
      <c r="P110" s="4"/>
      <c r="Q110" s="21">
        <f t="shared" ref="Q110:AA110" si="21">+$C85*E85</f>
        <v>0</v>
      </c>
      <c r="R110" s="21">
        <f t="shared" si="21"/>
        <v>0</v>
      </c>
      <c r="S110" s="21">
        <f t="shared" si="21"/>
        <v>0</v>
      </c>
      <c r="T110" s="21">
        <f t="shared" si="21"/>
        <v>0</v>
      </c>
      <c r="U110" s="21">
        <f t="shared" si="21"/>
        <v>0</v>
      </c>
      <c r="V110" s="21">
        <f t="shared" si="21"/>
        <v>0</v>
      </c>
      <c r="W110" s="21">
        <f t="shared" si="21"/>
        <v>0</v>
      </c>
      <c r="X110" s="21">
        <f t="shared" si="21"/>
        <v>0</v>
      </c>
      <c r="Y110" s="21">
        <f t="shared" si="21"/>
        <v>0</v>
      </c>
      <c r="Z110" s="21">
        <f t="shared" si="21"/>
        <v>0</v>
      </c>
      <c r="AA110" s="21">
        <f t="shared" si="21"/>
        <v>0</v>
      </c>
      <c r="AB110" s="4">
        <f>+$AB$7</f>
        <v>600</v>
      </c>
      <c r="AC110" s="4">
        <v>1</v>
      </c>
      <c r="AD110" s="27">
        <v>1</v>
      </c>
    </row>
    <row r="111" spans="1:31">
      <c r="B111" s="4"/>
      <c r="C111" s="4"/>
      <c r="D111" s="4"/>
      <c r="E111" s="4"/>
      <c r="G111" s="4"/>
      <c r="P111" s="4"/>
    </row>
    <row r="112" spans="1:31">
      <c r="B112" s="4"/>
      <c r="C112" s="4"/>
      <c r="D112" s="4"/>
      <c r="E112" s="4"/>
      <c r="G112" s="4"/>
      <c r="P112" s="4"/>
      <c r="Q112" s="74" t="s">
        <v>43</v>
      </c>
      <c r="R112" s="74"/>
      <c r="S112" s="32"/>
      <c r="T112" s="32"/>
      <c r="U112" s="34"/>
      <c r="V112" s="35"/>
      <c r="W112" s="33"/>
      <c r="X112" s="36"/>
      <c r="Y112" s="34"/>
      <c r="Z112" s="34"/>
      <c r="AA112" s="34"/>
      <c r="AB112" s="34"/>
      <c r="AC112" s="34"/>
      <c r="AD112" s="34"/>
      <c r="AE112" s="33"/>
    </row>
    <row r="113" spans="1:45" ht="42.75" customHeight="1">
      <c r="B113" s="4"/>
      <c r="C113" s="4"/>
      <c r="D113" s="4"/>
      <c r="E113" s="4"/>
      <c r="G113" s="4"/>
      <c r="P113" s="4"/>
      <c r="Q113" s="30" t="s">
        <v>13</v>
      </c>
      <c r="R113" s="31">
        <v>48</v>
      </c>
      <c r="S113" s="32">
        <v>220</v>
      </c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3" t="e">
        <f>+#REF!*S113</f>
        <v>#REF!</v>
      </c>
    </row>
    <row r="114" spans="1:4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54"/>
      <c r="Q114" s="80"/>
      <c r="R114" s="80"/>
      <c r="S114" s="32"/>
      <c r="T114" s="32"/>
      <c r="U114" s="34"/>
      <c r="V114" s="35"/>
      <c r="W114" s="33"/>
      <c r="X114" s="36"/>
      <c r="Y114" s="34"/>
      <c r="Z114" s="34"/>
      <c r="AA114" s="34"/>
      <c r="AB114" s="34"/>
      <c r="AC114" s="34"/>
      <c r="AD114" s="34"/>
      <c r="AE114" s="33"/>
    </row>
    <row r="115" spans="1:4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54"/>
      <c r="Q115" s="30"/>
      <c r="R115" s="31">
        <f>+AQ89*AR89*AS89</f>
        <v>0</v>
      </c>
      <c r="S115" s="47"/>
      <c r="T115" s="32">
        <f>SUM(AF81:AF88)</f>
        <v>0</v>
      </c>
      <c r="U115" s="32">
        <f>SUM(AG81:AG88)</f>
        <v>0</v>
      </c>
      <c r="V115" s="32">
        <f>SUM(AH81:AH88)</f>
        <v>0</v>
      </c>
      <c r="W115" s="32">
        <f>SUM(AI81:AI88)</f>
        <v>0</v>
      </c>
      <c r="X115" s="32">
        <f>SUM(AJ81:AJ88)</f>
        <v>0</v>
      </c>
      <c r="Y115" s="32"/>
      <c r="Z115" s="32"/>
      <c r="AA115" s="32"/>
      <c r="AB115" s="32"/>
      <c r="AC115" s="32"/>
      <c r="AD115" s="32"/>
      <c r="AE115" s="33" t="e">
        <f>+#REF!*S115</f>
        <v>#REF!</v>
      </c>
    </row>
    <row r="116" spans="1:45" ht="27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54"/>
      <c r="Q116" s="80"/>
      <c r="R116" s="80"/>
      <c r="S116" s="32"/>
      <c r="T116" s="32"/>
      <c r="U116" s="34"/>
      <c r="V116" s="35"/>
      <c r="W116" s="33"/>
      <c r="X116" s="36"/>
      <c r="Y116" s="34"/>
      <c r="Z116" s="34"/>
      <c r="AA116" s="34"/>
      <c r="AB116" s="34"/>
      <c r="AC116" s="34"/>
      <c r="AD116" s="34"/>
      <c r="AE116" s="33"/>
    </row>
    <row r="117" spans="1:45" ht="21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54"/>
      <c r="Q117" s="30"/>
      <c r="R117" s="31">
        <f>+AQ91*AR91*AS91</f>
        <v>0</v>
      </c>
      <c r="S117" s="47"/>
      <c r="T117" s="32">
        <f>SUM(AF81:AF90)</f>
        <v>0</v>
      </c>
      <c r="U117" s="32">
        <f>SUM(AG81:AG90)</f>
        <v>0</v>
      </c>
      <c r="V117" s="32">
        <f>SUM(AH81:AH90)</f>
        <v>0</v>
      </c>
      <c r="W117" s="32">
        <f>SUM(AI81:AI90)</f>
        <v>0</v>
      </c>
      <c r="X117" s="32">
        <f>SUM(AJ81:AJ90)</f>
        <v>0</v>
      </c>
      <c r="Y117" s="32"/>
      <c r="Z117" s="32"/>
      <c r="AA117" s="32"/>
      <c r="AB117" s="32"/>
      <c r="AC117" s="32"/>
      <c r="AD117" s="32"/>
      <c r="AE117" s="33" t="e">
        <f>+#REF!*S117</f>
        <v>#REF!</v>
      </c>
    </row>
    <row r="118" spans="1:4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54"/>
      <c r="Q118" s="80"/>
      <c r="R118" s="80"/>
      <c r="S118" s="32"/>
      <c r="T118" s="32"/>
      <c r="U118" s="34"/>
      <c r="V118" s="35"/>
      <c r="W118" s="33"/>
      <c r="X118" s="36"/>
      <c r="Y118" s="34"/>
      <c r="Z118" s="34"/>
      <c r="AA118" s="34"/>
      <c r="AB118" s="34"/>
      <c r="AC118" s="34"/>
      <c r="AD118" s="34"/>
      <c r="AE118" s="33"/>
    </row>
    <row r="119" spans="1:45" ht="33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54"/>
      <c r="Q119" s="30"/>
      <c r="R119" s="31">
        <f>+AQ93*AR93*AS93</f>
        <v>0</v>
      </c>
      <c r="S119" s="47"/>
      <c r="T119" s="32">
        <f>SUM(AF82:AF92)</f>
        <v>0</v>
      </c>
      <c r="U119" s="32">
        <f>SUM(AG82:AG92)</f>
        <v>0</v>
      </c>
      <c r="V119" s="32">
        <f>SUM(AH82:AH92)</f>
        <v>0</v>
      </c>
      <c r="W119" s="32">
        <f>SUM(AI82:AI92)</f>
        <v>0</v>
      </c>
      <c r="X119" s="32">
        <f>SUM(AJ82:AJ92)</f>
        <v>0</v>
      </c>
      <c r="Y119" s="32"/>
      <c r="Z119" s="32"/>
      <c r="AA119" s="32"/>
      <c r="AB119" s="32"/>
      <c r="AC119" s="32"/>
      <c r="AD119" s="32"/>
      <c r="AE119" s="33" t="e">
        <f>+#REF!*S119</f>
        <v>#REF!</v>
      </c>
    </row>
    <row r="120" spans="1:45" ht="21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54"/>
      <c r="Q120" s="80"/>
      <c r="R120" s="80"/>
      <c r="S120" s="32"/>
      <c r="T120" s="32"/>
      <c r="U120" s="34"/>
      <c r="V120" s="35"/>
      <c r="W120" s="33"/>
      <c r="X120" s="36"/>
      <c r="Y120" s="34"/>
      <c r="Z120" s="34"/>
      <c r="AA120" s="34"/>
      <c r="AB120" s="34"/>
      <c r="AC120" s="34"/>
      <c r="AD120" s="34"/>
      <c r="AE120" s="33"/>
    </row>
    <row r="121" spans="1:45" ht="27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54"/>
      <c r="Q121" s="30"/>
      <c r="R121" s="31">
        <f>+AQ95*AR95*AS95</f>
        <v>0</v>
      </c>
      <c r="S121" s="47"/>
      <c r="T121" s="32">
        <f>SUM(AF84:AF94)</f>
        <v>0</v>
      </c>
      <c r="U121" s="32">
        <f>SUM(AG84:AG94)</f>
        <v>0</v>
      </c>
      <c r="V121" s="32">
        <f>SUM(AH84:AH94)</f>
        <v>0</v>
      </c>
      <c r="W121" s="32">
        <f>SUM(AI84:AI94)</f>
        <v>0</v>
      </c>
      <c r="X121" s="32">
        <f>SUM(AJ84:AJ94)</f>
        <v>0</v>
      </c>
      <c r="Y121" s="32"/>
      <c r="Z121" s="32"/>
      <c r="AA121" s="32"/>
      <c r="AB121" s="32"/>
      <c r="AC121" s="32"/>
      <c r="AD121" s="32"/>
      <c r="AE121" s="33" t="e">
        <f>+#REF!*S121</f>
        <v>#REF!</v>
      </c>
    </row>
    <row r="122" spans="1:45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54"/>
      <c r="Q122" s="21" t="e">
        <f>+#REF!*#REF!</f>
        <v>#REF!</v>
      </c>
      <c r="R122" s="21" t="e">
        <f>+#REF!*#REF!</f>
        <v>#REF!</v>
      </c>
      <c r="S122" s="21" t="e">
        <f>+#REF!*#REF!</f>
        <v>#REF!</v>
      </c>
      <c r="T122" s="21" t="e">
        <f>+#REF!*#REF!</f>
        <v>#REF!</v>
      </c>
      <c r="U122" s="21" t="e">
        <f>+#REF!*#REF!</f>
        <v>#REF!</v>
      </c>
      <c r="V122" s="21" t="e">
        <f>+#REF!*#REF!</f>
        <v>#REF!</v>
      </c>
      <c r="W122" s="21" t="e">
        <f>+#REF!*#REF!</f>
        <v>#REF!</v>
      </c>
      <c r="X122" s="21" t="e">
        <f>+#REF!*#REF!</f>
        <v>#REF!</v>
      </c>
      <c r="Y122" s="21" t="e">
        <f>+#REF!*#REF!</f>
        <v>#REF!</v>
      </c>
      <c r="Z122" s="21" t="e">
        <f>+#REF!*#REF!</f>
        <v>#REF!</v>
      </c>
      <c r="AA122" s="21" t="e">
        <f>+#REF!*#REF!</f>
        <v>#REF!</v>
      </c>
      <c r="AB122" s="4">
        <v>1</v>
      </c>
      <c r="AC122" s="4">
        <v>1</v>
      </c>
      <c r="AD122" s="27">
        <v>0.05</v>
      </c>
    </row>
    <row r="123" spans="1:4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54"/>
      <c r="Q123" s="21" t="e">
        <f>+#REF!*#REF!</f>
        <v>#REF!</v>
      </c>
      <c r="R123" s="21" t="e">
        <f>+#REF!*#REF!</f>
        <v>#REF!</v>
      </c>
      <c r="S123" s="21" t="e">
        <f>+#REF!*#REF!</f>
        <v>#REF!</v>
      </c>
      <c r="T123" s="21" t="e">
        <f>+#REF!*#REF!</f>
        <v>#REF!</v>
      </c>
      <c r="U123" s="21" t="e">
        <f>+#REF!*#REF!</f>
        <v>#REF!</v>
      </c>
      <c r="V123" s="21" t="e">
        <f>+#REF!*#REF!</f>
        <v>#REF!</v>
      </c>
      <c r="W123" s="21" t="e">
        <f>+#REF!*#REF!</f>
        <v>#REF!</v>
      </c>
      <c r="X123" s="21" t="e">
        <f>+#REF!*#REF!</f>
        <v>#REF!</v>
      </c>
      <c r="Y123" s="21" t="e">
        <f>+#REF!*#REF!</f>
        <v>#REF!</v>
      </c>
      <c r="Z123" s="21" t="e">
        <f>+#REF!*#REF!</f>
        <v>#REF!</v>
      </c>
      <c r="AA123" s="21" t="e">
        <f>+#REF!*#REF!</f>
        <v>#REF!</v>
      </c>
    </row>
    <row r="124" spans="1:45" ht="13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54"/>
      <c r="Q124" s="41" t="e">
        <f t="shared" ref="Q124:AA124" si="22">SUM(Q102:Q123)</f>
        <v>#REF!</v>
      </c>
      <c r="R124" s="41" t="e">
        <f t="shared" si="22"/>
        <v>#REF!</v>
      </c>
      <c r="S124" s="41" t="e">
        <f t="shared" si="22"/>
        <v>#REF!</v>
      </c>
      <c r="T124" s="41" t="e">
        <f t="shared" si="22"/>
        <v>#REF!</v>
      </c>
      <c r="U124" s="41" t="e">
        <f t="shared" si="22"/>
        <v>#REF!</v>
      </c>
      <c r="V124" s="41" t="e">
        <f t="shared" si="22"/>
        <v>#REF!</v>
      </c>
      <c r="W124" s="41" t="e">
        <f t="shared" si="22"/>
        <v>#REF!</v>
      </c>
      <c r="X124" s="41" t="e">
        <f t="shared" si="22"/>
        <v>#REF!</v>
      </c>
      <c r="Y124" s="41" t="e">
        <f t="shared" si="22"/>
        <v>#REF!</v>
      </c>
      <c r="Z124" s="41" t="e">
        <f t="shared" si="22"/>
        <v>#REF!</v>
      </c>
      <c r="AA124" s="41" t="e">
        <f t="shared" si="22"/>
        <v>#REF!</v>
      </c>
      <c r="AD124" s="28">
        <f>+AD122+1</f>
        <v>1.05</v>
      </c>
      <c r="AE124" s="74" t="s">
        <v>35</v>
      </c>
      <c r="AF124" s="74"/>
      <c r="AG124" s="32"/>
      <c r="AH124" s="32"/>
      <c r="AI124" s="34"/>
      <c r="AJ124" s="35"/>
      <c r="AK124" s="33"/>
      <c r="AL124" s="36"/>
      <c r="AM124" s="34"/>
      <c r="AN124" s="34"/>
      <c r="AO124" s="34"/>
      <c r="AP124" s="34"/>
      <c r="AQ124" s="34"/>
      <c r="AR124" s="34"/>
      <c r="AS124" s="33"/>
    </row>
    <row r="125" spans="1:45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54"/>
      <c r="AD125" s="28"/>
      <c r="AE125" s="30" t="s">
        <v>27</v>
      </c>
      <c r="AF125" s="31">
        <v>180</v>
      </c>
      <c r="AG125" s="32">
        <v>63</v>
      </c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3">
        <f>+$C91*AG125</f>
        <v>0</v>
      </c>
    </row>
    <row r="126" spans="1:4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54"/>
    </row>
    <row r="127" spans="1:45" ht="16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54"/>
    </row>
    <row r="128" spans="1:45" ht="32.2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54"/>
    </row>
    <row r="129" spans="1:30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54"/>
      <c r="AC129" s="4">
        <f>+$AC$7</f>
        <v>2.7</v>
      </c>
      <c r="AD129" s="4">
        <v>0</v>
      </c>
    </row>
    <row r="130" spans="1:30" ht="30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54"/>
      <c r="Q130" s="21" t="e">
        <f>+#REF!*#REF!</f>
        <v>#REF!</v>
      </c>
      <c r="R130" s="21" t="e">
        <f>+#REF!*#REF!</f>
        <v>#REF!</v>
      </c>
      <c r="S130" s="21" t="e">
        <f>+#REF!*#REF!</f>
        <v>#REF!</v>
      </c>
      <c r="T130" s="21" t="e">
        <f>+#REF!*#REF!</f>
        <v>#REF!</v>
      </c>
      <c r="U130" s="21" t="e">
        <f>+#REF!*#REF!</f>
        <v>#REF!</v>
      </c>
      <c r="V130" s="21" t="e">
        <f>+#REF!*#REF!</f>
        <v>#REF!</v>
      </c>
      <c r="W130" s="21" t="e">
        <f>+#REF!*#REF!</f>
        <v>#REF!</v>
      </c>
      <c r="X130" s="21" t="e">
        <f>+#REF!*#REF!</f>
        <v>#REF!</v>
      </c>
      <c r="Y130" s="21" t="e">
        <f>+#REF!*#REF!</f>
        <v>#REF!</v>
      </c>
      <c r="Z130" s="21" t="e">
        <f>+#REF!*#REF!</f>
        <v>#REF!</v>
      </c>
      <c r="AA130" s="21" t="e">
        <f>+#REF!*#REF!</f>
        <v>#REF!</v>
      </c>
      <c r="AB130" s="4">
        <f>+$AB$7</f>
        <v>600</v>
      </c>
    </row>
    <row r="131" spans="1:30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54"/>
      <c r="AC131" s="4">
        <f>+$AC$7</f>
        <v>2.7</v>
      </c>
      <c r="AD131" s="4">
        <v>0</v>
      </c>
    </row>
    <row r="132" spans="1:30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54"/>
      <c r="Q132" s="21" t="e">
        <f>+#REF!*#REF!</f>
        <v>#REF!</v>
      </c>
      <c r="R132" s="21" t="e">
        <f>+#REF!*#REF!</f>
        <v>#REF!</v>
      </c>
      <c r="S132" s="21" t="e">
        <f>+#REF!*#REF!</f>
        <v>#REF!</v>
      </c>
      <c r="T132" s="21" t="e">
        <f>+#REF!*#REF!</f>
        <v>#REF!</v>
      </c>
      <c r="U132" s="21" t="e">
        <f>+#REF!*#REF!</f>
        <v>#REF!</v>
      </c>
      <c r="V132" s="21" t="e">
        <f>+#REF!*#REF!</f>
        <v>#REF!</v>
      </c>
      <c r="W132" s="21" t="e">
        <f>+#REF!*#REF!</f>
        <v>#REF!</v>
      </c>
      <c r="X132" s="21" t="e">
        <f>+#REF!*#REF!</f>
        <v>#REF!</v>
      </c>
      <c r="Y132" s="21" t="e">
        <f>+#REF!*#REF!</f>
        <v>#REF!</v>
      </c>
      <c r="Z132" s="21" t="e">
        <f>+#REF!*#REF!</f>
        <v>#REF!</v>
      </c>
      <c r="AA132" s="21" t="e">
        <f>+#REF!*#REF!</f>
        <v>#REF!</v>
      </c>
      <c r="AB132" s="4">
        <f>+$AB$7</f>
        <v>600</v>
      </c>
    </row>
    <row r="133" spans="1:30" ht="27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54"/>
      <c r="AC133" s="4">
        <f>+$AC$7</f>
        <v>2.7</v>
      </c>
      <c r="AD133" s="4">
        <v>0</v>
      </c>
    </row>
    <row r="134" spans="1:30" ht="21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54"/>
      <c r="Q134" s="21" t="e">
        <f>+#REF!*#REF!</f>
        <v>#REF!</v>
      </c>
      <c r="R134" s="21" t="e">
        <f>+#REF!*#REF!</f>
        <v>#REF!</v>
      </c>
      <c r="S134" s="21" t="e">
        <f>+#REF!*#REF!</f>
        <v>#REF!</v>
      </c>
      <c r="T134" s="21" t="e">
        <f>+#REF!*#REF!</f>
        <v>#REF!</v>
      </c>
      <c r="U134" s="21" t="e">
        <f>+#REF!*#REF!</f>
        <v>#REF!</v>
      </c>
      <c r="V134" s="21" t="e">
        <f>+#REF!*#REF!</f>
        <v>#REF!</v>
      </c>
      <c r="W134" s="21" t="e">
        <f>+#REF!*#REF!</f>
        <v>#REF!</v>
      </c>
      <c r="X134" s="21" t="e">
        <f>+#REF!*#REF!</f>
        <v>#REF!</v>
      </c>
      <c r="Y134" s="21" t="e">
        <f>+#REF!*#REF!</f>
        <v>#REF!</v>
      </c>
      <c r="Z134" s="21" t="e">
        <f>+#REF!*#REF!</f>
        <v>#REF!</v>
      </c>
      <c r="AA134" s="21" t="e">
        <f>+#REF!*#REF!</f>
        <v>#REF!</v>
      </c>
      <c r="AB134" s="4">
        <f>+$AB$7</f>
        <v>600</v>
      </c>
    </row>
    <row r="135" spans="1:30" ht="24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54"/>
      <c r="AC135" s="4">
        <f>+$AC$7</f>
        <v>2.7</v>
      </c>
      <c r="AD135" s="4">
        <v>0</v>
      </c>
    </row>
    <row r="136" spans="1:30" ht="21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54"/>
      <c r="Q136" s="21" t="e">
        <f>+#REF!*#REF!</f>
        <v>#REF!</v>
      </c>
      <c r="R136" s="21" t="e">
        <f>+#REF!*#REF!</f>
        <v>#REF!</v>
      </c>
      <c r="S136" s="21" t="e">
        <f>+#REF!*#REF!</f>
        <v>#REF!</v>
      </c>
      <c r="T136" s="21" t="e">
        <f>+#REF!*#REF!</f>
        <v>#REF!</v>
      </c>
      <c r="U136" s="21" t="e">
        <f>+#REF!*#REF!</f>
        <v>#REF!</v>
      </c>
      <c r="V136" s="21" t="e">
        <f>+#REF!*#REF!</f>
        <v>#REF!</v>
      </c>
      <c r="W136" s="21" t="e">
        <f>+#REF!*#REF!</f>
        <v>#REF!</v>
      </c>
      <c r="X136" s="21" t="e">
        <f>+#REF!*#REF!</f>
        <v>#REF!</v>
      </c>
      <c r="Y136" s="21" t="e">
        <f>+#REF!*#REF!</f>
        <v>#REF!</v>
      </c>
      <c r="Z136" s="21" t="e">
        <f>+#REF!*#REF!</f>
        <v>#REF!</v>
      </c>
      <c r="AA136" s="21" t="e">
        <f>+#REF!*#REF!</f>
        <v>#REF!</v>
      </c>
      <c r="AB136" s="4">
        <f>+$AB$7</f>
        <v>600</v>
      </c>
    </row>
    <row r="137" spans="1:30" ht="32.2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54"/>
      <c r="AC137" s="4">
        <f>+$AC$7</f>
        <v>2.7</v>
      </c>
      <c r="AD137" s="4">
        <v>0</v>
      </c>
    </row>
    <row r="138" spans="1:30" ht="21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54"/>
      <c r="Q138" s="21" t="e">
        <f>+#REF!*#REF!</f>
        <v>#REF!</v>
      </c>
      <c r="R138" s="21" t="e">
        <f>+#REF!*#REF!</f>
        <v>#REF!</v>
      </c>
      <c r="S138" s="21" t="e">
        <f>+#REF!*#REF!</f>
        <v>#REF!</v>
      </c>
      <c r="T138" s="21" t="e">
        <f>+#REF!*#REF!</f>
        <v>#REF!</v>
      </c>
      <c r="U138" s="21" t="e">
        <f>+#REF!*#REF!</f>
        <v>#REF!</v>
      </c>
      <c r="V138" s="21" t="e">
        <f>+#REF!*#REF!</f>
        <v>#REF!</v>
      </c>
      <c r="W138" s="21" t="e">
        <f>+#REF!*#REF!</f>
        <v>#REF!</v>
      </c>
      <c r="X138" s="21" t="e">
        <f>+#REF!*#REF!</f>
        <v>#REF!</v>
      </c>
      <c r="Y138" s="21" t="e">
        <f>+#REF!*#REF!</f>
        <v>#REF!</v>
      </c>
      <c r="Z138" s="21" t="e">
        <f>+#REF!*#REF!</f>
        <v>#REF!</v>
      </c>
      <c r="AA138" s="21" t="e">
        <f>+#REF!*#REF!</f>
        <v>#REF!</v>
      </c>
      <c r="AB138" s="4">
        <f>+$AB$7</f>
        <v>600</v>
      </c>
    </row>
    <row r="139" spans="1:30" ht="21" customHeight="1">
      <c r="J139" s="10"/>
      <c r="K139" s="10"/>
      <c r="L139" s="10"/>
      <c r="M139" s="10"/>
      <c r="N139" s="10"/>
      <c r="O139" s="10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30" ht="30.75" customHeight="1">
      <c r="J140" s="10"/>
      <c r="K140" s="10"/>
      <c r="L140" s="10"/>
      <c r="M140" s="10"/>
      <c r="N140" s="10"/>
      <c r="O140" s="10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30" ht="21" customHeight="1">
      <c r="J141" s="10"/>
      <c r="K141" s="10"/>
      <c r="L141" s="10"/>
      <c r="M141" s="10"/>
      <c r="N141" s="10"/>
      <c r="O141" s="10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30" ht="21" customHeight="1">
      <c r="J142" s="10"/>
      <c r="K142" s="10"/>
      <c r="L142" s="10"/>
      <c r="M142" s="10"/>
      <c r="N142" s="10"/>
      <c r="O142" s="10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30">
      <c r="J143" s="10"/>
      <c r="K143" s="10"/>
      <c r="L143" s="10"/>
      <c r="M143" s="10"/>
      <c r="N143" s="10"/>
      <c r="O143" s="10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30">
      <c r="J144" s="10"/>
      <c r="K144" s="10"/>
      <c r="L144" s="10"/>
      <c r="M144" s="10"/>
      <c r="N144" s="10"/>
      <c r="O144" s="10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0:30" ht="19.5" customHeight="1">
      <c r="J145" s="10"/>
      <c r="K145" s="10"/>
      <c r="L145" s="10"/>
      <c r="M145" s="10"/>
      <c r="N145" s="10"/>
      <c r="O145" s="10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0:30" ht="17.25" customHeight="1">
      <c r="J146" s="10"/>
      <c r="K146" s="10"/>
      <c r="L146" s="10"/>
      <c r="M146" s="10"/>
      <c r="N146" s="10"/>
      <c r="O146" s="10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0:30" ht="23.25" customHeight="1">
      <c r="J147" s="10"/>
      <c r="K147" s="10"/>
      <c r="L147" s="10"/>
      <c r="M147" s="10"/>
      <c r="N147" s="10"/>
      <c r="O147" s="10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0:30" ht="27.75" customHeight="1">
      <c r="J148" s="10"/>
      <c r="K148" s="10"/>
      <c r="L148" s="10"/>
      <c r="M148" s="10"/>
      <c r="N148" s="10"/>
      <c r="O148" s="10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0:30" ht="26.25" customHeight="1">
      <c r="J149" s="10"/>
      <c r="K149" s="10"/>
      <c r="L149" s="10"/>
      <c r="M149" s="10"/>
      <c r="N149" s="10"/>
      <c r="O149" s="10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0:30" ht="19.5" customHeight="1">
      <c r="J150" s="10"/>
      <c r="K150" s="10"/>
      <c r="L150" s="10"/>
      <c r="M150" s="10"/>
      <c r="N150" s="10"/>
      <c r="O150" s="10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0:30" ht="21" customHeight="1">
      <c r="J151" s="10"/>
      <c r="K151" s="10"/>
      <c r="L151" s="10"/>
      <c r="M151" s="10"/>
      <c r="N151" s="10"/>
      <c r="O151" s="10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0:30" ht="27" customHeight="1">
      <c r="J152" s="10"/>
      <c r="K152" s="10"/>
      <c r="L152" s="10"/>
      <c r="M152" s="10"/>
      <c r="N152" s="10"/>
      <c r="O152" s="10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0:30" ht="30" customHeight="1">
      <c r="J153" s="10"/>
      <c r="K153" s="10"/>
      <c r="L153" s="10"/>
      <c r="M153" s="10"/>
      <c r="N153" s="10"/>
      <c r="O153" s="10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0:30" ht="25.5" customHeight="1">
      <c r="AC154" s="4">
        <f>+$AC$7</f>
        <v>2.7</v>
      </c>
      <c r="AD154" s="4">
        <v>0</v>
      </c>
    </row>
    <row r="155" spans="10:30" ht="32.25" customHeight="1">
      <c r="Q155" s="21" t="e">
        <f>+#REF!*#REF!</f>
        <v>#REF!</v>
      </c>
      <c r="R155" s="21" t="e">
        <f>+#REF!*#REF!</f>
        <v>#REF!</v>
      </c>
      <c r="S155" s="21" t="e">
        <f>+#REF!*#REF!</f>
        <v>#REF!</v>
      </c>
      <c r="T155" s="21" t="e">
        <f>+#REF!*#REF!</f>
        <v>#REF!</v>
      </c>
      <c r="U155" s="21" t="e">
        <f>+#REF!*#REF!</f>
        <v>#REF!</v>
      </c>
      <c r="V155" s="21" t="e">
        <f>+#REF!*#REF!</f>
        <v>#REF!</v>
      </c>
      <c r="W155" s="21" t="e">
        <f>+#REF!*#REF!</f>
        <v>#REF!</v>
      </c>
      <c r="X155" s="21" t="e">
        <f>+#REF!*#REF!</f>
        <v>#REF!</v>
      </c>
      <c r="Y155" s="21" t="e">
        <f>+#REF!*#REF!</f>
        <v>#REF!</v>
      </c>
      <c r="Z155" s="21" t="e">
        <f>+#REF!*#REF!</f>
        <v>#REF!</v>
      </c>
      <c r="AA155" s="21" t="e">
        <f>+#REF!*#REF!</f>
        <v>#REF!</v>
      </c>
      <c r="AB155" s="4">
        <f>+$AB$7</f>
        <v>600</v>
      </c>
    </row>
    <row r="156" spans="10:30" ht="21" customHeight="1">
      <c r="AC156" s="4">
        <f>+$AC$7</f>
        <v>2.7</v>
      </c>
      <c r="AD156" s="4">
        <v>0</v>
      </c>
    </row>
    <row r="157" spans="10:30" ht="21" customHeight="1">
      <c r="Q157" s="21" t="e">
        <f>+#REF!*#REF!</f>
        <v>#REF!</v>
      </c>
      <c r="R157" s="21" t="e">
        <f>+#REF!*#REF!</f>
        <v>#REF!</v>
      </c>
      <c r="S157" s="21" t="e">
        <f>+#REF!*#REF!</f>
        <v>#REF!</v>
      </c>
      <c r="T157" s="21" t="e">
        <f>+#REF!*#REF!</f>
        <v>#REF!</v>
      </c>
      <c r="U157" s="21" t="e">
        <f>+#REF!*#REF!</f>
        <v>#REF!</v>
      </c>
      <c r="V157" s="21" t="e">
        <f>+#REF!*#REF!</f>
        <v>#REF!</v>
      </c>
      <c r="W157" s="21" t="e">
        <f>+#REF!*#REF!</f>
        <v>#REF!</v>
      </c>
      <c r="X157" s="21" t="e">
        <f>+#REF!*#REF!</f>
        <v>#REF!</v>
      </c>
      <c r="Y157" s="21" t="e">
        <f>+#REF!*#REF!</f>
        <v>#REF!</v>
      </c>
      <c r="Z157" s="21" t="e">
        <f>+#REF!*#REF!</f>
        <v>#REF!</v>
      </c>
      <c r="AA157" s="21" t="e">
        <f>+#REF!*#REF!</f>
        <v>#REF!</v>
      </c>
      <c r="AB157" s="4">
        <f>+$AB$7</f>
        <v>600</v>
      </c>
    </row>
    <row r="158" spans="10:30" ht="24.75" customHeight="1">
      <c r="AC158" s="4">
        <f>+$AC$7</f>
        <v>2.7</v>
      </c>
      <c r="AD158" s="4">
        <v>0</v>
      </c>
    </row>
    <row r="159" spans="10:30" ht="21" customHeight="1">
      <c r="Q159" s="21" t="e">
        <f>+#REF!*#REF!</f>
        <v>#REF!</v>
      </c>
      <c r="R159" s="21" t="e">
        <f>+#REF!*#REF!</f>
        <v>#REF!</v>
      </c>
      <c r="S159" s="21" t="e">
        <f>+#REF!*#REF!</f>
        <v>#REF!</v>
      </c>
      <c r="T159" s="21" t="e">
        <f>+#REF!*#REF!</f>
        <v>#REF!</v>
      </c>
      <c r="U159" s="21" t="e">
        <f>+#REF!*#REF!</f>
        <v>#REF!</v>
      </c>
      <c r="V159" s="21" t="e">
        <f>+#REF!*#REF!</f>
        <v>#REF!</v>
      </c>
      <c r="W159" s="21" t="e">
        <f>+#REF!*#REF!</f>
        <v>#REF!</v>
      </c>
      <c r="X159" s="21" t="e">
        <f>+#REF!*#REF!</f>
        <v>#REF!</v>
      </c>
      <c r="Y159" s="21" t="e">
        <f>+#REF!*#REF!</f>
        <v>#REF!</v>
      </c>
      <c r="Z159" s="21" t="e">
        <f>+#REF!*#REF!</f>
        <v>#REF!</v>
      </c>
      <c r="AA159" s="21" t="e">
        <f>+#REF!*#REF!</f>
        <v>#REF!</v>
      </c>
      <c r="AB159" s="4">
        <f>+$AB$7</f>
        <v>600</v>
      </c>
    </row>
    <row r="160" spans="10:30" ht="21" customHeight="1">
      <c r="AC160" s="4">
        <f>+$AC$7</f>
        <v>2.7</v>
      </c>
      <c r="AD160" s="4">
        <v>0</v>
      </c>
    </row>
    <row r="161" spans="17:30" ht="21" customHeight="1">
      <c r="Q161" s="21" t="e">
        <f>+#REF!*#REF!</f>
        <v>#REF!</v>
      </c>
      <c r="R161" s="21" t="e">
        <f>+#REF!*#REF!</f>
        <v>#REF!</v>
      </c>
      <c r="S161" s="21" t="e">
        <f>+#REF!*#REF!</f>
        <v>#REF!</v>
      </c>
      <c r="T161" s="21" t="e">
        <f>+#REF!*#REF!</f>
        <v>#REF!</v>
      </c>
      <c r="U161" s="21" t="e">
        <f>+#REF!*#REF!</f>
        <v>#REF!</v>
      </c>
      <c r="V161" s="21" t="e">
        <f>+#REF!*#REF!</f>
        <v>#REF!</v>
      </c>
      <c r="W161" s="21" t="e">
        <f>+#REF!*#REF!</f>
        <v>#REF!</v>
      </c>
      <c r="X161" s="21" t="e">
        <f>+#REF!*#REF!</f>
        <v>#REF!</v>
      </c>
      <c r="Y161" s="21" t="e">
        <f>+#REF!*#REF!</f>
        <v>#REF!</v>
      </c>
      <c r="Z161" s="21" t="e">
        <f>+#REF!*#REF!</f>
        <v>#REF!</v>
      </c>
      <c r="AA161" s="21" t="e">
        <f>+#REF!*#REF!</f>
        <v>#REF!</v>
      </c>
      <c r="AB161" s="4">
        <f>+$AB$7</f>
        <v>600</v>
      </c>
    </row>
    <row r="162" spans="17:30" ht="21" customHeight="1">
      <c r="AC162" s="4">
        <f>+$AC$7</f>
        <v>2.7</v>
      </c>
      <c r="AD162" s="4">
        <v>0</v>
      </c>
    </row>
    <row r="163" spans="17:30" ht="21" customHeight="1">
      <c r="Q163" s="21" t="e">
        <f>+#REF!*#REF!</f>
        <v>#REF!</v>
      </c>
      <c r="R163" s="21" t="e">
        <f>+#REF!*#REF!</f>
        <v>#REF!</v>
      </c>
      <c r="S163" s="21" t="e">
        <f>+#REF!*#REF!</f>
        <v>#REF!</v>
      </c>
      <c r="T163" s="21" t="e">
        <f>+#REF!*#REF!</f>
        <v>#REF!</v>
      </c>
      <c r="U163" s="21" t="e">
        <f>+#REF!*#REF!</f>
        <v>#REF!</v>
      </c>
      <c r="V163" s="21" t="e">
        <f>+#REF!*#REF!</f>
        <v>#REF!</v>
      </c>
      <c r="W163" s="21" t="e">
        <f>+#REF!*#REF!</f>
        <v>#REF!</v>
      </c>
      <c r="X163" s="21" t="e">
        <f>+#REF!*#REF!</f>
        <v>#REF!</v>
      </c>
      <c r="Y163" s="21" t="e">
        <f>+#REF!*#REF!</f>
        <v>#REF!</v>
      </c>
      <c r="Z163" s="21" t="e">
        <f>+#REF!*#REF!</f>
        <v>#REF!</v>
      </c>
      <c r="AA163" s="21" t="e">
        <f>+#REF!*#REF!</f>
        <v>#REF!</v>
      </c>
      <c r="AB163" s="4">
        <f>+$AB$7</f>
        <v>600</v>
      </c>
    </row>
    <row r="164" spans="17:30" ht="21" customHeight="1">
      <c r="AC164" s="4">
        <f>+$AC$7</f>
        <v>2.7</v>
      </c>
      <c r="AD164" s="4">
        <v>0</v>
      </c>
    </row>
    <row r="165" spans="17:30" ht="21" customHeight="1">
      <c r="Q165" s="21" t="e">
        <f>+#REF!*#REF!</f>
        <v>#REF!</v>
      </c>
      <c r="R165" s="21" t="e">
        <f>+#REF!*#REF!</f>
        <v>#REF!</v>
      </c>
      <c r="S165" s="21" t="e">
        <f>+#REF!*#REF!</f>
        <v>#REF!</v>
      </c>
      <c r="T165" s="21" t="e">
        <f>+#REF!*#REF!</f>
        <v>#REF!</v>
      </c>
      <c r="U165" s="21" t="e">
        <f>+#REF!*#REF!</f>
        <v>#REF!</v>
      </c>
      <c r="V165" s="21" t="e">
        <f>+#REF!*#REF!</f>
        <v>#REF!</v>
      </c>
      <c r="W165" s="21" t="e">
        <f>+#REF!*#REF!</f>
        <v>#REF!</v>
      </c>
      <c r="X165" s="21" t="e">
        <f>+#REF!*#REF!</f>
        <v>#REF!</v>
      </c>
      <c r="Y165" s="21" t="e">
        <f>+#REF!*#REF!</f>
        <v>#REF!</v>
      </c>
      <c r="Z165" s="21" t="e">
        <f>+#REF!*#REF!</f>
        <v>#REF!</v>
      </c>
      <c r="AA165" s="21" t="e">
        <f>+#REF!*#REF!</f>
        <v>#REF!</v>
      </c>
      <c r="AB165" s="4">
        <f>+$AB$7</f>
        <v>600</v>
      </c>
    </row>
    <row r="166" spans="17:30" ht="21" customHeight="1">
      <c r="AC166" s="4">
        <f>+$AC$7</f>
        <v>2.7</v>
      </c>
      <c r="AD166" s="4">
        <v>0</v>
      </c>
    </row>
    <row r="167" spans="17:30" ht="21" customHeight="1">
      <c r="Q167" s="21" t="e">
        <f>+#REF!*#REF!</f>
        <v>#REF!</v>
      </c>
      <c r="R167" s="21" t="e">
        <f>+#REF!*#REF!</f>
        <v>#REF!</v>
      </c>
      <c r="S167" s="21" t="e">
        <f>+#REF!*#REF!</f>
        <v>#REF!</v>
      </c>
      <c r="T167" s="21" t="e">
        <f>+#REF!*#REF!</f>
        <v>#REF!</v>
      </c>
      <c r="U167" s="21" t="e">
        <f>+#REF!*#REF!</f>
        <v>#REF!</v>
      </c>
      <c r="V167" s="21" t="e">
        <f>+#REF!*#REF!</f>
        <v>#REF!</v>
      </c>
      <c r="W167" s="21" t="e">
        <f>+#REF!*#REF!</f>
        <v>#REF!</v>
      </c>
      <c r="X167" s="21" t="e">
        <f>+#REF!*#REF!</f>
        <v>#REF!</v>
      </c>
      <c r="Y167" s="21" t="e">
        <f>+#REF!*#REF!</f>
        <v>#REF!</v>
      </c>
      <c r="Z167" s="21" t="e">
        <f>+#REF!*#REF!</f>
        <v>#REF!</v>
      </c>
      <c r="AA167" s="21" t="e">
        <f>+#REF!*#REF!</f>
        <v>#REF!</v>
      </c>
      <c r="AB167" s="4">
        <f>+$AB$7</f>
        <v>600</v>
      </c>
    </row>
    <row r="168" spans="17:30" ht="21" customHeight="1">
      <c r="AC168" s="4">
        <v>1</v>
      </c>
      <c r="AD168" s="4">
        <v>0</v>
      </c>
    </row>
    <row r="169" spans="17:30" ht="10.5" customHeight="1">
      <c r="Q169" s="21" t="e">
        <f>+#REF!*#REF!</f>
        <v>#REF!</v>
      </c>
      <c r="R169" s="21" t="e">
        <f>+#REF!*#REF!</f>
        <v>#REF!</v>
      </c>
      <c r="S169" s="21" t="e">
        <f>+#REF!*#REF!</f>
        <v>#REF!</v>
      </c>
      <c r="T169" s="21" t="e">
        <f>+#REF!*#REF!</f>
        <v>#REF!</v>
      </c>
      <c r="U169" s="21" t="e">
        <f>+#REF!*#REF!</f>
        <v>#REF!</v>
      </c>
      <c r="V169" s="21" t="e">
        <f>+#REF!*#REF!</f>
        <v>#REF!</v>
      </c>
      <c r="W169" s="21" t="e">
        <f>+#REF!*#REF!</f>
        <v>#REF!</v>
      </c>
      <c r="X169" s="21" t="e">
        <f>+#REF!*#REF!</f>
        <v>#REF!</v>
      </c>
      <c r="Y169" s="21" t="e">
        <f>+#REF!*#REF!</f>
        <v>#REF!</v>
      </c>
      <c r="Z169" s="21" t="e">
        <f>+#REF!*#REF!</f>
        <v>#REF!</v>
      </c>
      <c r="AA169" s="21" t="e">
        <f>+#REF!*#REF!</f>
        <v>#REF!</v>
      </c>
      <c r="AB169" s="4">
        <v>1</v>
      </c>
    </row>
    <row r="170" spans="17:30" ht="23.25" customHeight="1">
      <c r="Q170" s="21" t="e">
        <f>+#REF!*#REF!</f>
        <v>#REF!</v>
      </c>
      <c r="R170" s="21" t="e">
        <f>+#REF!*#REF!</f>
        <v>#REF!</v>
      </c>
      <c r="S170" s="21" t="e">
        <f>+#REF!*#REF!</f>
        <v>#REF!</v>
      </c>
      <c r="T170" s="21" t="e">
        <f>+#REF!*#REF!</f>
        <v>#REF!</v>
      </c>
      <c r="U170" s="21" t="e">
        <f>+#REF!*#REF!</f>
        <v>#REF!</v>
      </c>
      <c r="V170" s="21" t="e">
        <f>+#REF!*#REF!</f>
        <v>#REF!</v>
      </c>
      <c r="W170" s="21" t="e">
        <f>+#REF!*#REF!</f>
        <v>#REF!</v>
      </c>
      <c r="X170" s="21" t="e">
        <f>+#REF!*#REF!</f>
        <v>#REF!</v>
      </c>
      <c r="Y170" s="21" t="e">
        <f>+#REF!*#REF!</f>
        <v>#REF!</v>
      </c>
      <c r="Z170" s="21" t="e">
        <f>+#REF!*#REF!</f>
        <v>#REF!</v>
      </c>
      <c r="AA170" s="21" t="e">
        <f>+#REF!*#REF!</f>
        <v>#REF!</v>
      </c>
    </row>
    <row r="171" spans="17:30" ht="28.5" customHeight="1">
      <c r="Q171" s="41" t="e">
        <f t="shared" ref="Q171:AA171" si="23">SUM(Q151:Q170)</f>
        <v>#REF!</v>
      </c>
      <c r="R171" s="41" t="e">
        <f t="shared" si="23"/>
        <v>#REF!</v>
      </c>
      <c r="S171" s="41" t="e">
        <f t="shared" si="23"/>
        <v>#REF!</v>
      </c>
      <c r="T171" s="41" t="e">
        <f t="shared" si="23"/>
        <v>#REF!</v>
      </c>
      <c r="U171" s="41" t="e">
        <f t="shared" si="23"/>
        <v>#REF!</v>
      </c>
      <c r="V171" s="41" t="e">
        <f t="shared" si="23"/>
        <v>#REF!</v>
      </c>
      <c r="W171" s="41" t="e">
        <f t="shared" si="23"/>
        <v>#REF!</v>
      </c>
      <c r="X171" s="41" t="e">
        <f t="shared" si="23"/>
        <v>#REF!</v>
      </c>
      <c r="Y171" s="41" t="e">
        <f t="shared" si="23"/>
        <v>#REF!</v>
      </c>
      <c r="Z171" s="41" t="e">
        <f t="shared" si="23"/>
        <v>#REF!</v>
      </c>
      <c r="AA171" s="41" t="e">
        <f t="shared" si="23"/>
        <v>#REF!</v>
      </c>
    </row>
    <row r="172" spans="17:30" ht="30" customHeight="1"/>
    <row r="173" spans="17:30" ht="10.5" customHeight="1"/>
    <row r="174" spans="17:30" ht="21" customHeight="1"/>
    <row r="175" spans="17:30" ht="27" customHeight="1">
      <c r="AC175" s="4">
        <f>+$AC$7</f>
        <v>2.7</v>
      </c>
      <c r="AD175" s="4">
        <v>0</v>
      </c>
    </row>
    <row r="176" spans="17:30" ht="30" customHeight="1">
      <c r="Q176" s="21" t="e">
        <f>+#REF!*#REF!</f>
        <v>#REF!</v>
      </c>
      <c r="R176" s="21" t="e">
        <f>+#REF!*#REF!</f>
        <v>#REF!</v>
      </c>
      <c r="S176" s="21" t="e">
        <f>+#REF!*#REF!</f>
        <v>#REF!</v>
      </c>
      <c r="T176" s="21" t="e">
        <f>+#REF!*#REF!</f>
        <v>#REF!</v>
      </c>
      <c r="U176" s="21" t="e">
        <f>+#REF!*#REF!</f>
        <v>#REF!</v>
      </c>
      <c r="V176" s="21" t="e">
        <f>+#REF!*#REF!</f>
        <v>#REF!</v>
      </c>
      <c r="W176" s="21" t="e">
        <f>+#REF!*#REF!</f>
        <v>#REF!</v>
      </c>
      <c r="X176" s="21" t="e">
        <f>+#REF!*#REF!</f>
        <v>#REF!</v>
      </c>
      <c r="Y176" s="21" t="e">
        <f>+#REF!*#REF!</f>
        <v>#REF!</v>
      </c>
      <c r="Z176" s="21" t="e">
        <f>+#REF!*#REF!</f>
        <v>#REF!</v>
      </c>
      <c r="AA176" s="21" t="e">
        <f>+#REF!*#REF!</f>
        <v>#REF!</v>
      </c>
      <c r="AB176" s="4">
        <f>+$AB$7</f>
        <v>600</v>
      </c>
    </row>
    <row r="177" spans="17:30" ht="25.5" customHeight="1">
      <c r="AC177" s="4">
        <f>+$AC$7</f>
        <v>2.7</v>
      </c>
      <c r="AD177" s="4">
        <v>0</v>
      </c>
    </row>
    <row r="178" spans="17:30" ht="32.25" customHeight="1">
      <c r="Q178" s="21" t="e">
        <f>+#REF!*#REF!</f>
        <v>#REF!</v>
      </c>
      <c r="R178" s="21" t="e">
        <f>+#REF!*#REF!</f>
        <v>#REF!</v>
      </c>
      <c r="S178" s="21" t="e">
        <f>+#REF!*#REF!</f>
        <v>#REF!</v>
      </c>
      <c r="T178" s="21" t="e">
        <f>+#REF!*#REF!</f>
        <v>#REF!</v>
      </c>
      <c r="U178" s="21" t="e">
        <f>+#REF!*#REF!</f>
        <v>#REF!</v>
      </c>
      <c r="V178" s="21" t="e">
        <f>+#REF!*#REF!</f>
        <v>#REF!</v>
      </c>
      <c r="W178" s="21" t="e">
        <f>+#REF!*#REF!</f>
        <v>#REF!</v>
      </c>
      <c r="X178" s="21" t="e">
        <f>+#REF!*#REF!</f>
        <v>#REF!</v>
      </c>
      <c r="Y178" s="21" t="e">
        <f>+#REF!*#REF!</f>
        <v>#REF!</v>
      </c>
      <c r="Z178" s="21" t="e">
        <f>+#REF!*#REF!</f>
        <v>#REF!</v>
      </c>
      <c r="AA178" s="21" t="e">
        <f>+#REF!*#REF!</f>
        <v>#REF!</v>
      </c>
      <c r="AB178" s="4">
        <f>+$AB$7</f>
        <v>600</v>
      </c>
    </row>
    <row r="179" spans="17:30" ht="21" customHeight="1">
      <c r="AC179" s="4">
        <f>+$AC$7</f>
        <v>2.7</v>
      </c>
      <c r="AD179" s="4">
        <v>0</v>
      </c>
    </row>
    <row r="180" spans="17:30" ht="21" customHeight="1">
      <c r="Q180" s="21" t="e">
        <f>+#REF!*#REF!</f>
        <v>#REF!</v>
      </c>
      <c r="R180" s="21" t="e">
        <f>+#REF!*#REF!</f>
        <v>#REF!</v>
      </c>
      <c r="S180" s="21" t="e">
        <f>+#REF!*#REF!</f>
        <v>#REF!</v>
      </c>
      <c r="T180" s="21" t="e">
        <f>+#REF!*#REF!</f>
        <v>#REF!</v>
      </c>
      <c r="U180" s="21" t="e">
        <f>+#REF!*#REF!</f>
        <v>#REF!</v>
      </c>
      <c r="V180" s="21" t="e">
        <f>+#REF!*#REF!</f>
        <v>#REF!</v>
      </c>
      <c r="W180" s="21" t="e">
        <f>+#REF!*#REF!</f>
        <v>#REF!</v>
      </c>
      <c r="X180" s="21" t="e">
        <f>+#REF!*#REF!</f>
        <v>#REF!</v>
      </c>
      <c r="Y180" s="21" t="e">
        <f>+#REF!*#REF!</f>
        <v>#REF!</v>
      </c>
      <c r="Z180" s="21" t="e">
        <f>+#REF!*#REF!</f>
        <v>#REF!</v>
      </c>
      <c r="AA180" s="21" t="e">
        <f>+#REF!*#REF!</f>
        <v>#REF!</v>
      </c>
      <c r="AB180" s="4">
        <f>+$AB$7</f>
        <v>600</v>
      </c>
    </row>
    <row r="181" spans="17:30" ht="24.75" customHeight="1">
      <c r="AC181" s="4">
        <f>+$AC$7</f>
        <v>2.7</v>
      </c>
      <c r="AD181" s="4">
        <v>0</v>
      </c>
    </row>
    <row r="182" spans="17:30" ht="21" customHeight="1">
      <c r="Q182" s="21" t="e">
        <f>+#REF!*#REF!</f>
        <v>#REF!</v>
      </c>
      <c r="R182" s="21" t="e">
        <f>+#REF!*#REF!</f>
        <v>#REF!</v>
      </c>
      <c r="S182" s="21" t="e">
        <f>+#REF!*#REF!</f>
        <v>#REF!</v>
      </c>
      <c r="T182" s="21" t="e">
        <f>+#REF!*#REF!</f>
        <v>#REF!</v>
      </c>
      <c r="U182" s="21" t="e">
        <f>+#REF!*#REF!</f>
        <v>#REF!</v>
      </c>
      <c r="V182" s="21" t="e">
        <f>+#REF!*#REF!</f>
        <v>#REF!</v>
      </c>
      <c r="W182" s="21" t="e">
        <f>+#REF!*#REF!</f>
        <v>#REF!</v>
      </c>
      <c r="X182" s="21" t="e">
        <f>+#REF!*#REF!</f>
        <v>#REF!</v>
      </c>
      <c r="Y182" s="21" t="e">
        <f>+#REF!*#REF!</f>
        <v>#REF!</v>
      </c>
      <c r="Z182" s="21" t="e">
        <f>+#REF!*#REF!</f>
        <v>#REF!</v>
      </c>
      <c r="AA182" s="21" t="e">
        <f>+#REF!*#REF!</f>
        <v>#REF!</v>
      </c>
      <c r="AB182" s="4">
        <f>+$AB$7</f>
        <v>600</v>
      </c>
    </row>
    <row r="183" spans="17:30" ht="21" customHeight="1">
      <c r="AC183" s="4">
        <f>+$AC$7</f>
        <v>2.7</v>
      </c>
      <c r="AD183" s="4">
        <v>0</v>
      </c>
    </row>
    <row r="184" spans="17:30" ht="21" customHeight="1">
      <c r="Q184" s="21" t="e">
        <f>+#REF!*#REF!</f>
        <v>#REF!</v>
      </c>
      <c r="R184" s="21" t="e">
        <f>+#REF!*#REF!</f>
        <v>#REF!</v>
      </c>
      <c r="S184" s="21" t="e">
        <f>+#REF!*#REF!</f>
        <v>#REF!</v>
      </c>
      <c r="T184" s="21" t="e">
        <f>+#REF!*#REF!</f>
        <v>#REF!</v>
      </c>
      <c r="U184" s="21" t="e">
        <f>+#REF!*#REF!</f>
        <v>#REF!</v>
      </c>
      <c r="V184" s="21" t="e">
        <f>+#REF!*#REF!</f>
        <v>#REF!</v>
      </c>
      <c r="W184" s="21" t="e">
        <f>+#REF!*#REF!</f>
        <v>#REF!</v>
      </c>
      <c r="X184" s="21" t="e">
        <f>+#REF!*#REF!</f>
        <v>#REF!</v>
      </c>
      <c r="Y184" s="21" t="e">
        <f>+#REF!*#REF!</f>
        <v>#REF!</v>
      </c>
      <c r="Z184" s="21" t="e">
        <f>+#REF!*#REF!</f>
        <v>#REF!</v>
      </c>
      <c r="AA184" s="21" t="e">
        <f>+#REF!*#REF!</f>
        <v>#REF!</v>
      </c>
      <c r="AB184" s="4">
        <f>+$AB$7</f>
        <v>600</v>
      </c>
    </row>
    <row r="185" spans="17:30" ht="21" customHeight="1">
      <c r="AC185" s="4">
        <f>+$AC$7</f>
        <v>2.7</v>
      </c>
      <c r="AD185" s="4">
        <v>0</v>
      </c>
    </row>
    <row r="186" spans="17:30" ht="21" customHeight="1">
      <c r="Q186" s="21" t="e">
        <f>+#REF!*#REF!</f>
        <v>#REF!</v>
      </c>
      <c r="R186" s="21" t="e">
        <f>+#REF!*#REF!</f>
        <v>#REF!</v>
      </c>
      <c r="S186" s="21" t="e">
        <f>+#REF!*#REF!</f>
        <v>#REF!</v>
      </c>
      <c r="T186" s="21" t="e">
        <f>+#REF!*#REF!</f>
        <v>#REF!</v>
      </c>
      <c r="U186" s="21" t="e">
        <f>+#REF!*#REF!</f>
        <v>#REF!</v>
      </c>
      <c r="V186" s="21" t="e">
        <f>+#REF!*#REF!</f>
        <v>#REF!</v>
      </c>
      <c r="W186" s="21" t="e">
        <f>+#REF!*#REF!</f>
        <v>#REF!</v>
      </c>
      <c r="X186" s="21" t="e">
        <f>+#REF!*#REF!</f>
        <v>#REF!</v>
      </c>
      <c r="Y186" s="21" t="e">
        <f>+#REF!*#REF!</f>
        <v>#REF!</v>
      </c>
      <c r="Z186" s="21" t="e">
        <f>+#REF!*#REF!</f>
        <v>#REF!</v>
      </c>
      <c r="AA186" s="21" t="e">
        <f>+#REF!*#REF!</f>
        <v>#REF!</v>
      </c>
      <c r="AB186" s="4">
        <f>+$AB$7</f>
        <v>600</v>
      </c>
    </row>
    <row r="187" spans="17:30" ht="21" customHeight="1">
      <c r="AC187" s="4">
        <f>+$AC$7</f>
        <v>2.7</v>
      </c>
      <c r="AD187" s="4">
        <v>0</v>
      </c>
    </row>
    <row r="188" spans="17:30" ht="21" customHeight="1">
      <c r="Q188" s="21" t="e">
        <f>+#REF!*#REF!</f>
        <v>#REF!</v>
      </c>
      <c r="R188" s="21" t="e">
        <f>+#REF!*#REF!</f>
        <v>#REF!</v>
      </c>
      <c r="S188" s="21" t="e">
        <f>+#REF!*#REF!</f>
        <v>#REF!</v>
      </c>
      <c r="T188" s="21" t="e">
        <f>+#REF!*#REF!</f>
        <v>#REF!</v>
      </c>
      <c r="U188" s="21" t="e">
        <f>+#REF!*#REF!</f>
        <v>#REF!</v>
      </c>
      <c r="V188" s="21" t="e">
        <f>+#REF!*#REF!</f>
        <v>#REF!</v>
      </c>
      <c r="W188" s="21" t="e">
        <f>+#REF!*#REF!</f>
        <v>#REF!</v>
      </c>
      <c r="X188" s="21" t="e">
        <f>+#REF!*#REF!</f>
        <v>#REF!</v>
      </c>
      <c r="Y188" s="21" t="e">
        <f>+#REF!*#REF!</f>
        <v>#REF!</v>
      </c>
      <c r="Z188" s="21" t="e">
        <f>+#REF!*#REF!</f>
        <v>#REF!</v>
      </c>
      <c r="AA188" s="21" t="e">
        <f>+#REF!*#REF!</f>
        <v>#REF!</v>
      </c>
      <c r="AB188" s="4">
        <f>+$AB$7</f>
        <v>600</v>
      </c>
    </row>
    <row r="189" spans="17:30" ht="21" customHeight="1">
      <c r="AC189" s="4">
        <f>+$AC$7</f>
        <v>2.7</v>
      </c>
      <c r="AD189" s="4">
        <v>0</v>
      </c>
    </row>
    <row r="190" spans="17:30" ht="21" customHeight="1">
      <c r="Q190" s="21" t="e">
        <f>+#REF!*#REF!</f>
        <v>#REF!</v>
      </c>
      <c r="R190" s="21" t="e">
        <f>+#REF!*#REF!</f>
        <v>#REF!</v>
      </c>
      <c r="S190" s="21" t="e">
        <f>+#REF!*#REF!</f>
        <v>#REF!</v>
      </c>
      <c r="T190" s="21" t="e">
        <f>+#REF!*#REF!</f>
        <v>#REF!</v>
      </c>
      <c r="U190" s="21" t="e">
        <f>+#REF!*#REF!</f>
        <v>#REF!</v>
      </c>
      <c r="V190" s="21" t="e">
        <f>+#REF!*#REF!</f>
        <v>#REF!</v>
      </c>
      <c r="W190" s="21" t="e">
        <f>+#REF!*#REF!</f>
        <v>#REF!</v>
      </c>
      <c r="X190" s="21" t="e">
        <f>+#REF!*#REF!</f>
        <v>#REF!</v>
      </c>
      <c r="Y190" s="21" t="e">
        <f>+#REF!*#REF!</f>
        <v>#REF!</v>
      </c>
      <c r="Z190" s="21" t="e">
        <f>+#REF!*#REF!</f>
        <v>#REF!</v>
      </c>
      <c r="AA190" s="21" t="e">
        <f>+#REF!*#REF!</f>
        <v>#REF!</v>
      </c>
      <c r="AB190" s="4">
        <f>+$AB$7</f>
        <v>600</v>
      </c>
    </row>
    <row r="191" spans="17:30" ht="21" customHeight="1">
      <c r="AC191" s="4">
        <v>1</v>
      </c>
      <c r="AD191" s="4">
        <v>0</v>
      </c>
    </row>
    <row r="192" spans="17:30" ht="10.5" customHeight="1">
      <c r="Q192" s="21" t="e">
        <f>+#REF!*#REF!</f>
        <v>#REF!</v>
      </c>
      <c r="R192" s="21" t="e">
        <f>+#REF!*#REF!</f>
        <v>#REF!</v>
      </c>
      <c r="S192" s="21" t="e">
        <f>+#REF!*#REF!</f>
        <v>#REF!</v>
      </c>
      <c r="T192" s="21" t="e">
        <f>+#REF!*#REF!</f>
        <v>#REF!</v>
      </c>
      <c r="U192" s="21" t="e">
        <f>+#REF!*#REF!</f>
        <v>#REF!</v>
      </c>
      <c r="V192" s="21" t="e">
        <f>+#REF!*#REF!</f>
        <v>#REF!</v>
      </c>
      <c r="W192" s="21" t="e">
        <f>+#REF!*#REF!</f>
        <v>#REF!</v>
      </c>
      <c r="X192" s="21" t="e">
        <f>+#REF!*#REF!</f>
        <v>#REF!</v>
      </c>
      <c r="Y192" s="21" t="e">
        <f>+#REF!*#REF!</f>
        <v>#REF!</v>
      </c>
      <c r="Z192" s="21" t="e">
        <f>+#REF!*#REF!</f>
        <v>#REF!</v>
      </c>
      <c r="AA192" s="21" t="e">
        <f>+#REF!*#REF!</f>
        <v>#REF!</v>
      </c>
      <c r="AB192" s="4">
        <v>1</v>
      </c>
    </row>
    <row r="193" spans="17:30" ht="23.25" customHeight="1">
      <c r="Q193" s="21" t="e">
        <f>+#REF!*#REF!</f>
        <v>#REF!</v>
      </c>
      <c r="R193" s="21" t="e">
        <f>+#REF!*#REF!</f>
        <v>#REF!</v>
      </c>
      <c r="S193" s="21" t="e">
        <f>+#REF!*#REF!</f>
        <v>#REF!</v>
      </c>
      <c r="T193" s="21" t="e">
        <f>+#REF!*#REF!</f>
        <v>#REF!</v>
      </c>
      <c r="U193" s="21" t="e">
        <f>+#REF!*#REF!</f>
        <v>#REF!</v>
      </c>
      <c r="V193" s="21" t="e">
        <f>+#REF!*#REF!</f>
        <v>#REF!</v>
      </c>
      <c r="W193" s="21" t="e">
        <f>+#REF!*#REF!</f>
        <v>#REF!</v>
      </c>
      <c r="X193" s="21" t="e">
        <f>+#REF!*#REF!</f>
        <v>#REF!</v>
      </c>
      <c r="Y193" s="21" t="e">
        <f>+#REF!*#REF!</f>
        <v>#REF!</v>
      </c>
      <c r="Z193" s="21" t="e">
        <f>+#REF!*#REF!</f>
        <v>#REF!</v>
      </c>
      <c r="AA193" s="21" t="e">
        <f>+#REF!*#REF!</f>
        <v>#REF!</v>
      </c>
    </row>
    <row r="194" spans="17:30" ht="28.5" customHeight="1">
      <c r="Q194" s="41" t="e">
        <f t="shared" ref="Q194:AA194" si="24">SUM(Q174:Q193)</f>
        <v>#REF!</v>
      </c>
      <c r="R194" s="41" t="e">
        <f t="shared" si="24"/>
        <v>#REF!</v>
      </c>
      <c r="S194" s="41" t="e">
        <f t="shared" si="24"/>
        <v>#REF!</v>
      </c>
      <c r="T194" s="41" t="e">
        <f t="shared" si="24"/>
        <v>#REF!</v>
      </c>
      <c r="U194" s="41" t="e">
        <f t="shared" si="24"/>
        <v>#REF!</v>
      </c>
      <c r="V194" s="41" t="e">
        <f t="shared" si="24"/>
        <v>#REF!</v>
      </c>
      <c r="W194" s="41" t="e">
        <f t="shared" si="24"/>
        <v>#REF!</v>
      </c>
      <c r="X194" s="41" t="e">
        <f t="shared" si="24"/>
        <v>#REF!</v>
      </c>
      <c r="Y194" s="41" t="e">
        <f t="shared" si="24"/>
        <v>#REF!</v>
      </c>
      <c r="Z194" s="41" t="e">
        <f t="shared" si="24"/>
        <v>#REF!</v>
      </c>
      <c r="AA194" s="41" t="e">
        <f t="shared" si="24"/>
        <v>#REF!</v>
      </c>
    </row>
    <row r="195" spans="17:30" ht="30" customHeight="1"/>
    <row r="196" spans="17:30" ht="10.5" customHeight="1"/>
    <row r="197" spans="17:30" ht="21" customHeight="1"/>
    <row r="198" spans="17:30" ht="27" customHeight="1">
      <c r="AC198" s="4">
        <f>+$AC$7</f>
        <v>2.7</v>
      </c>
      <c r="AD198" s="4">
        <v>0</v>
      </c>
    </row>
    <row r="199" spans="17:30" ht="30" customHeight="1">
      <c r="Q199" s="21" t="e">
        <f>+#REF!*#REF!</f>
        <v>#REF!</v>
      </c>
      <c r="R199" s="21" t="e">
        <f>+#REF!*#REF!</f>
        <v>#REF!</v>
      </c>
      <c r="S199" s="21" t="e">
        <f>+#REF!*#REF!</f>
        <v>#REF!</v>
      </c>
      <c r="T199" s="21" t="e">
        <f>+#REF!*#REF!</f>
        <v>#REF!</v>
      </c>
      <c r="U199" s="21" t="e">
        <f>+#REF!*#REF!</f>
        <v>#REF!</v>
      </c>
      <c r="V199" s="21" t="e">
        <f>+#REF!*#REF!</f>
        <v>#REF!</v>
      </c>
      <c r="W199" s="21" t="e">
        <f>+#REF!*#REF!</f>
        <v>#REF!</v>
      </c>
      <c r="X199" s="21" t="e">
        <f>+#REF!*#REF!</f>
        <v>#REF!</v>
      </c>
      <c r="Y199" s="21" t="e">
        <f>+#REF!*#REF!</f>
        <v>#REF!</v>
      </c>
      <c r="Z199" s="21" t="e">
        <f>+#REF!*#REF!</f>
        <v>#REF!</v>
      </c>
      <c r="AA199" s="21" t="e">
        <f>+#REF!*#REF!</f>
        <v>#REF!</v>
      </c>
      <c r="AB199" s="4">
        <f>+$AB$7</f>
        <v>600</v>
      </c>
    </row>
    <row r="200" spans="17:30" ht="25.5" customHeight="1">
      <c r="AC200" s="4">
        <f>+$AC$7</f>
        <v>2.7</v>
      </c>
      <c r="AD200" s="4">
        <v>0</v>
      </c>
    </row>
    <row r="201" spans="17:30" ht="32.25" customHeight="1">
      <c r="Q201" s="21" t="e">
        <f>+#REF!*#REF!</f>
        <v>#REF!</v>
      </c>
      <c r="R201" s="21" t="e">
        <f>+#REF!*#REF!</f>
        <v>#REF!</v>
      </c>
      <c r="S201" s="21" t="e">
        <f>+#REF!*#REF!</f>
        <v>#REF!</v>
      </c>
      <c r="T201" s="21" t="e">
        <f>+#REF!*#REF!</f>
        <v>#REF!</v>
      </c>
      <c r="U201" s="21" t="e">
        <f>+#REF!*#REF!</f>
        <v>#REF!</v>
      </c>
      <c r="V201" s="21" t="e">
        <f>+#REF!*#REF!</f>
        <v>#REF!</v>
      </c>
      <c r="W201" s="21" t="e">
        <f>+#REF!*#REF!</f>
        <v>#REF!</v>
      </c>
      <c r="X201" s="21" t="e">
        <f>+#REF!*#REF!</f>
        <v>#REF!</v>
      </c>
      <c r="Y201" s="21" t="e">
        <f>+#REF!*#REF!</f>
        <v>#REF!</v>
      </c>
      <c r="Z201" s="21" t="e">
        <f>+#REF!*#REF!</f>
        <v>#REF!</v>
      </c>
      <c r="AA201" s="21" t="e">
        <f>+#REF!*#REF!</f>
        <v>#REF!</v>
      </c>
      <c r="AB201" s="4">
        <f>+$AB$7</f>
        <v>600</v>
      </c>
    </row>
    <row r="202" spans="17:30" ht="21" customHeight="1">
      <c r="AC202" s="4">
        <f>+$AC$7</f>
        <v>2.7</v>
      </c>
      <c r="AD202" s="4">
        <v>0</v>
      </c>
    </row>
    <row r="203" spans="17:30" ht="21" customHeight="1">
      <c r="Q203" s="21" t="e">
        <f>+#REF!*#REF!</f>
        <v>#REF!</v>
      </c>
      <c r="R203" s="21" t="e">
        <f>+#REF!*#REF!</f>
        <v>#REF!</v>
      </c>
      <c r="S203" s="21" t="e">
        <f>+#REF!*#REF!</f>
        <v>#REF!</v>
      </c>
      <c r="T203" s="21" t="e">
        <f>+#REF!*#REF!</f>
        <v>#REF!</v>
      </c>
      <c r="U203" s="21" t="e">
        <f>+#REF!*#REF!</f>
        <v>#REF!</v>
      </c>
      <c r="V203" s="21" t="e">
        <f>+#REF!*#REF!</f>
        <v>#REF!</v>
      </c>
      <c r="W203" s="21" t="e">
        <f>+#REF!*#REF!</f>
        <v>#REF!</v>
      </c>
      <c r="X203" s="21" t="e">
        <f>+#REF!*#REF!</f>
        <v>#REF!</v>
      </c>
      <c r="Y203" s="21" t="e">
        <f>+#REF!*#REF!</f>
        <v>#REF!</v>
      </c>
      <c r="Z203" s="21" t="e">
        <f>+#REF!*#REF!</f>
        <v>#REF!</v>
      </c>
      <c r="AA203" s="21" t="e">
        <f>+#REF!*#REF!</f>
        <v>#REF!</v>
      </c>
      <c r="AB203" s="4">
        <f>+$AB$7</f>
        <v>600</v>
      </c>
    </row>
    <row r="204" spans="17:30" ht="24.75" customHeight="1">
      <c r="AC204" s="4">
        <f>+$AC$7</f>
        <v>2.7</v>
      </c>
      <c r="AD204" s="4">
        <v>0</v>
      </c>
    </row>
    <row r="205" spans="17:30" ht="21" customHeight="1">
      <c r="Q205" s="21" t="e">
        <f>+#REF!*#REF!</f>
        <v>#REF!</v>
      </c>
      <c r="R205" s="21" t="e">
        <f>+#REF!*#REF!</f>
        <v>#REF!</v>
      </c>
      <c r="S205" s="21" t="e">
        <f>+#REF!*#REF!</f>
        <v>#REF!</v>
      </c>
      <c r="T205" s="21" t="e">
        <f>+#REF!*#REF!</f>
        <v>#REF!</v>
      </c>
      <c r="U205" s="21" t="e">
        <f>+#REF!*#REF!</f>
        <v>#REF!</v>
      </c>
      <c r="V205" s="21" t="e">
        <f>+#REF!*#REF!</f>
        <v>#REF!</v>
      </c>
      <c r="W205" s="21" t="e">
        <f>+#REF!*#REF!</f>
        <v>#REF!</v>
      </c>
      <c r="X205" s="21" t="e">
        <f>+#REF!*#REF!</f>
        <v>#REF!</v>
      </c>
      <c r="Y205" s="21" t="e">
        <f>+#REF!*#REF!</f>
        <v>#REF!</v>
      </c>
      <c r="Z205" s="21" t="e">
        <f>+#REF!*#REF!</f>
        <v>#REF!</v>
      </c>
      <c r="AA205" s="21" t="e">
        <f>+#REF!*#REF!</f>
        <v>#REF!</v>
      </c>
      <c r="AB205" s="4">
        <f>+$AB$7</f>
        <v>600</v>
      </c>
    </row>
    <row r="206" spans="17:30" ht="21" customHeight="1">
      <c r="AC206" s="4">
        <f>+$AC$7</f>
        <v>2.7</v>
      </c>
      <c r="AD206" s="4">
        <v>0</v>
      </c>
    </row>
    <row r="207" spans="17:30" ht="21" customHeight="1">
      <c r="Q207" s="21" t="e">
        <f>+#REF!*#REF!</f>
        <v>#REF!</v>
      </c>
      <c r="R207" s="21" t="e">
        <f>+#REF!*#REF!</f>
        <v>#REF!</v>
      </c>
      <c r="S207" s="21" t="e">
        <f>+#REF!*#REF!</f>
        <v>#REF!</v>
      </c>
      <c r="T207" s="21" t="e">
        <f>+#REF!*#REF!</f>
        <v>#REF!</v>
      </c>
      <c r="U207" s="21" t="e">
        <f>+#REF!*#REF!</f>
        <v>#REF!</v>
      </c>
      <c r="V207" s="21" t="e">
        <f>+#REF!*#REF!</f>
        <v>#REF!</v>
      </c>
      <c r="W207" s="21" t="e">
        <f>+#REF!*#REF!</f>
        <v>#REF!</v>
      </c>
      <c r="X207" s="21" t="e">
        <f>+#REF!*#REF!</f>
        <v>#REF!</v>
      </c>
      <c r="Y207" s="21" t="e">
        <f>+#REF!*#REF!</f>
        <v>#REF!</v>
      </c>
      <c r="Z207" s="21" t="e">
        <f>+#REF!*#REF!</f>
        <v>#REF!</v>
      </c>
      <c r="AA207" s="21" t="e">
        <f>+#REF!*#REF!</f>
        <v>#REF!</v>
      </c>
      <c r="AB207" s="4">
        <f>+$AB$7</f>
        <v>600</v>
      </c>
    </row>
    <row r="208" spans="17:30" ht="21" customHeight="1">
      <c r="AC208" s="4">
        <f>+$AC$7</f>
        <v>2.7</v>
      </c>
      <c r="AD208" s="4">
        <v>0</v>
      </c>
    </row>
    <row r="209" spans="17:30" ht="21" customHeight="1">
      <c r="Q209" s="21" t="e">
        <f>+#REF!*#REF!</f>
        <v>#REF!</v>
      </c>
      <c r="R209" s="21" t="e">
        <f>+#REF!*#REF!</f>
        <v>#REF!</v>
      </c>
      <c r="S209" s="21" t="e">
        <f>+#REF!*#REF!</f>
        <v>#REF!</v>
      </c>
      <c r="T209" s="21" t="e">
        <f>+#REF!*#REF!</f>
        <v>#REF!</v>
      </c>
      <c r="U209" s="21" t="e">
        <f>+#REF!*#REF!</f>
        <v>#REF!</v>
      </c>
      <c r="V209" s="21" t="e">
        <f>+#REF!*#REF!</f>
        <v>#REF!</v>
      </c>
      <c r="W209" s="21" t="e">
        <f>+#REF!*#REF!</f>
        <v>#REF!</v>
      </c>
      <c r="X209" s="21" t="e">
        <f>+#REF!*#REF!</f>
        <v>#REF!</v>
      </c>
      <c r="Y209" s="21" t="e">
        <f>+#REF!*#REF!</f>
        <v>#REF!</v>
      </c>
      <c r="Z209" s="21" t="e">
        <f>+#REF!*#REF!</f>
        <v>#REF!</v>
      </c>
      <c r="AA209" s="21" t="e">
        <f>+#REF!*#REF!</f>
        <v>#REF!</v>
      </c>
      <c r="AB209" s="4">
        <f>+$AB$7</f>
        <v>600</v>
      </c>
    </row>
    <row r="210" spans="17:30" ht="21" customHeight="1">
      <c r="AC210" s="4">
        <f>+$AC$7</f>
        <v>2.7</v>
      </c>
      <c r="AD210" s="4">
        <v>0</v>
      </c>
    </row>
    <row r="211" spans="17:30" ht="21" customHeight="1">
      <c r="Q211" s="21" t="e">
        <f>+#REF!*#REF!</f>
        <v>#REF!</v>
      </c>
      <c r="R211" s="21" t="e">
        <f>+#REF!*#REF!</f>
        <v>#REF!</v>
      </c>
      <c r="S211" s="21" t="e">
        <f>+#REF!*#REF!</f>
        <v>#REF!</v>
      </c>
      <c r="T211" s="21" t="e">
        <f>+#REF!*#REF!</f>
        <v>#REF!</v>
      </c>
      <c r="U211" s="21" t="e">
        <f>+#REF!*#REF!</f>
        <v>#REF!</v>
      </c>
      <c r="V211" s="21" t="e">
        <f>+#REF!*#REF!</f>
        <v>#REF!</v>
      </c>
      <c r="W211" s="21" t="e">
        <f>+#REF!*#REF!</f>
        <v>#REF!</v>
      </c>
      <c r="X211" s="21" t="e">
        <f>+#REF!*#REF!</f>
        <v>#REF!</v>
      </c>
      <c r="Y211" s="21" t="e">
        <f>+#REF!*#REF!</f>
        <v>#REF!</v>
      </c>
      <c r="Z211" s="21" t="e">
        <f>+#REF!*#REF!</f>
        <v>#REF!</v>
      </c>
      <c r="AA211" s="21" t="e">
        <f>+#REF!*#REF!</f>
        <v>#REF!</v>
      </c>
      <c r="AB211" s="4">
        <f>+$AB$7</f>
        <v>600</v>
      </c>
    </row>
    <row r="212" spans="17:30" ht="21" customHeight="1">
      <c r="AC212" s="4">
        <f>+$AC$7</f>
        <v>2.7</v>
      </c>
      <c r="AD212" s="4">
        <v>0</v>
      </c>
    </row>
    <row r="213" spans="17:30" ht="21" customHeight="1">
      <c r="Q213" s="21" t="e">
        <f>+#REF!*#REF!</f>
        <v>#REF!</v>
      </c>
      <c r="R213" s="21" t="e">
        <f>+#REF!*#REF!</f>
        <v>#REF!</v>
      </c>
      <c r="S213" s="21" t="e">
        <f>+#REF!*#REF!</f>
        <v>#REF!</v>
      </c>
      <c r="T213" s="21" t="e">
        <f>+#REF!*#REF!</f>
        <v>#REF!</v>
      </c>
      <c r="U213" s="21" t="e">
        <f>+#REF!*#REF!</f>
        <v>#REF!</v>
      </c>
      <c r="V213" s="21" t="e">
        <f>+#REF!*#REF!</f>
        <v>#REF!</v>
      </c>
      <c r="W213" s="21" t="e">
        <f>+#REF!*#REF!</f>
        <v>#REF!</v>
      </c>
      <c r="X213" s="21" t="e">
        <f>+#REF!*#REF!</f>
        <v>#REF!</v>
      </c>
      <c r="Y213" s="21" t="e">
        <f>+#REF!*#REF!</f>
        <v>#REF!</v>
      </c>
      <c r="Z213" s="21" t="e">
        <f>+#REF!*#REF!</f>
        <v>#REF!</v>
      </c>
      <c r="AA213" s="21" t="e">
        <f>+#REF!*#REF!</f>
        <v>#REF!</v>
      </c>
      <c r="AB213" s="4">
        <f>+$AB$7</f>
        <v>600</v>
      </c>
    </row>
    <row r="214" spans="17:30" ht="21" customHeight="1">
      <c r="AC214" s="4">
        <v>1</v>
      </c>
      <c r="AD214" s="4">
        <v>0</v>
      </c>
    </row>
    <row r="215" spans="17:30" ht="10.5" customHeight="1">
      <c r="Q215" s="21" t="e">
        <f>+#REF!*#REF!</f>
        <v>#REF!</v>
      </c>
      <c r="R215" s="21" t="e">
        <f>+#REF!*#REF!</f>
        <v>#REF!</v>
      </c>
      <c r="S215" s="21" t="e">
        <f>+#REF!*#REF!</f>
        <v>#REF!</v>
      </c>
      <c r="T215" s="21" t="e">
        <f>+#REF!*#REF!</f>
        <v>#REF!</v>
      </c>
      <c r="U215" s="21" t="e">
        <f>+#REF!*#REF!</f>
        <v>#REF!</v>
      </c>
      <c r="V215" s="21" t="e">
        <f>+#REF!*#REF!</f>
        <v>#REF!</v>
      </c>
      <c r="W215" s="21" t="e">
        <f>+#REF!*#REF!</f>
        <v>#REF!</v>
      </c>
      <c r="X215" s="21" t="e">
        <f>+#REF!*#REF!</f>
        <v>#REF!</v>
      </c>
      <c r="Y215" s="21" t="e">
        <f>+#REF!*#REF!</f>
        <v>#REF!</v>
      </c>
      <c r="Z215" s="21" t="e">
        <f>+#REF!*#REF!</f>
        <v>#REF!</v>
      </c>
      <c r="AA215" s="21" t="e">
        <f>+#REF!*#REF!</f>
        <v>#REF!</v>
      </c>
      <c r="AB215" s="4">
        <v>1</v>
      </c>
    </row>
    <row r="216" spans="17:30" ht="23.25" customHeight="1">
      <c r="Q216" s="21" t="e">
        <f>+#REF!*#REF!</f>
        <v>#REF!</v>
      </c>
      <c r="R216" s="21" t="e">
        <f>+#REF!*#REF!</f>
        <v>#REF!</v>
      </c>
      <c r="S216" s="21" t="e">
        <f>+#REF!*#REF!</f>
        <v>#REF!</v>
      </c>
      <c r="T216" s="21" t="e">
        <f>+#REF!*#REF!</f>
        <v>#REF!</v>
      </c>
      <c r="U216" s="21" t="e">
        <f>+#REF!*#REF!</f>
        <v>#REF!</v>
      </c>
      <c r="V216" s="21" t="e">
        <f>+#REF!*#REF!</f>
        <v>#REF!</v>
      </c>
      <c r="W216" s="21" t="e">
        <f>+#REF!*#REF!</f>
        <v>#REF!</v>
      </c>
      <c r="X216" s="21" t="e">
        <f>+#REF!*#REF!</f>
        <v>#REF!</v>
      </c>
      <c r="Y216" s="21" t="e">
        <f>+#REF!*#REF!</f>
        <v>#REF!</v>
      </c>
      <c r="Z216" s="21" t="e">
        <f>+#REF!*#REF!</f>
        <v>#REF!</v>
      </c>
      <c r="AA216" s="21" t="e">
        <f>+#REF!*#REF!</f>
        <v>#REF!</v>
      </c>
    </row>
    <row r="217" spans="17:30" ht="28.5" customHeight="1">
      <c r="Q217" s="41" t="e">
        <f t="shared" ref="Q217:AA217" si="25">SUM(Q197:Q216)</f>
        <v>#REF!</v>
      </c>
      <c r="R217" s="41" t="e">
        <f t="shared" si="25"/>
        <v>#REF!</v>
      </c>
      <c r="S217" s="41" t="e">
        <f t="shared" si="25"/>
        <v>#REF!</v>
      </c>
      <c r="T217" s="41" t="e">
        <f t="shared" si="25"/>
        <v>#REF!</v>
      </c>
      <c r="U217" s="41" t="e">
        <f t="shared" si="25"/>
        <v>#REF!</v>
      </c>
      <c r="V217" s="41" t="e">
        <f t="shared" si="25"/>
        <v>#REF!</v>
      </c>
      <c r="W217" s="41" t="e">
        <f t="shared" si="25"/>
        <v>#REF!</v>
      </c>
      <c r="X217" s="41" t="e">
        <f t="shared" si="25"/>
        <v>#REF!</v>
      </c>
      <c r="Y217" s="41" t="e">
        <f t="shared" si="25"/>
        <v>#REF!</v>
      </c>
      <c r="Z217" s="41" t="e">
        <f t="shared" si="25"/>
        <v>#REF!</v>
      </c>
      <c r="AA217" s="41" t="e">
        <f t="shared" si="25"/>
        <v>#REF!</v>
      </c>
    </row>
    <row r="218" spans="17:30" ht="30" customHeight="1"/>
    <row r="219" spans="17:30" ht="10.5" customHeight="1"/>
    <row r="220" spans="17:30" ht="21" customHeight="1"/>
    <row r="221" spans="17:30" ht="27" customHeight="1">
      <c r="AC221" s="4">
        <f>+$AC$7</f>
        <v>2.7</v>
      </c>
      <c r="AD221" s="4">
        <v>0</v>
      </c>
    </row>
    <row r="222" spans="17:30" ht="30" customHeight="1">
      <c r="Q222" s="21" t="e">
        <f>+#REF!*#REF!</f>
        <v>#REF!</v>
      </c>
      <c r="R222" s="21" t="e">
        <f>+#REF!*#REF!</f>
        <v>#REF!</v>
      </c>
      <c r="S222" s="21" t="e">
        <f>+#REF!*#REF!</f>
        <v>#REF!</v>
      </c>
      <c r="T222" s="21" t="e">
        <f>+#REF!*#REF!</f>
        <v>#REF!</v>
      </c>
      <c r="U222" s="21" t="e">
        <f>+#REF!*#REF!</f>
        <v>#REF!</v>
      </c>
      <c r="V222" s="21" t="e">
        <f>+#REF!*#REF!</f>
        <v>#REF!</v>
      </c>
      <c r="W222" s="21" t="e">
        <f>+#REF!*#REF!</f>
        <v>#REF!</v>
      </c>
      <c r="X222" s="21" t="e">
        <f>+#REF!*#REF!</f>
        <v>#REF!</v>
      </c>
      <c r="Y222" s="21" t="e">
        <f>+#REF!*#REF!</f>
        <v>#REF!</v>
      </c>
      <c r="Z222" s="21" t="e">
        <f>+#REF!*#REF!</f>
        <v>#REF!</v>
      </c>
      <c r="AA222" s="21" t="e">
        <f>+#REF!*#REF!</f>
        <v>#REF!</v>
      </c>
      <c r="AB222" s="4">
        <f>+$AB$7</f>
        <v>600</v>
      </c>
    </row>
    <row r="223" spans="17:30" ht="25.5" customHeight="1">
      <c r="AC223" s="4">
        <f>+$AC$7</f>
        <v>2.7</v>
      </c>
      <c r="AD223" s="4">
        <v>0</v>
      </c>
    </row>
    <row r="224" spans="17:30" ht="32.25" customHeight="1">
      <c r="Q224" s="21" t="e">
        <f>+#REF!*#REF!</f>
        <v>#REF!</v>
      </c>
      <c r="R224" s="21" t="e">
        <f>+#REF!*#REF!</f>
        <v>#REF!</v>
      </c>
      <c r="S224" s="21" t="e">
        <f>+#REF!*#REF!</f>
        <v>#REF!</v>
      </c>
      <c r="T224" s="21" t="e">
        <f>+#REF!*#REF!</f>
        <v>#REF!</v>
      </c>
      <c r="U224" s="21" t="e">
        <f>+#REF!*#REF!</f>
        <v>#REF!</v>
      </c>
      <c r="V224" s="21" t="e">
        <f>+#REF!*#REF!</f>
        <v>#REF!</v>
      </c>
      <c r="W224" s="21" t="e">
        <f>+#REF!*#REF!</f>
        <v>#REF!</v>
      </c>
      <c r="X224" s="21" t="e">
        <f>+#REF!*#REF!</f>
        <v>#REF!</v>
      </c>
      <c r="Y224" s="21" t="e">
        <f>+#REF!*#REF!</f>
        <v>#REF!</v>
      </c>
      <c r="Z224" s="21" t="e">
        <f>+#REF!*#REF!</f>
        <v>#REF!</v>
      </c>
      <c r="AA224" s="21" t="e">
        <f>+#REF!*#REF!</f>
        <v>#REF!</v>
      </c>
      <c r="AB224" s="4">
        <f>+$AB$7</f>
        <v>600</v>
      </c>
    </row>
    <row r="225" spans="17:30" ht="21" customHeight="1">
      <c r="AC225" s="4">
        <f>+$AC$7</f>
        <v>2.7</v>
      </c>
      <c r="AD225" s="4">
        <v>0</v>
      </c>
    </row>
    <row r="226" spans="17:30" ht="21" customHeight="1">
      <c r="Q226" s="21" t="e">
        <f>+#REF!*#REF!</f>
        <v>#REF!</v>
      </c>
      <c r="R226" s="21" t="e">
        <f>+#REF!*#REF!</f>
        <v>#REF!</v>
      </c>
      <c r="S226" s="21" t="e">
        <f>+#REF!*#REF!</f>
        <v>#REF!</v>
      </c>
      <c r="T226" s="21" t="e">
        <f>+#REF!*#REF!</f>
        <v>#REF!</v>
      </c>
      <c r="U226" s="21" t="e">
        <f>+#REF!*#REF!</f>
        <v>#REF!</v>
      </c>
      <c r="V226" s="21" t="e">
        <f>+#REF!*#REF!</f>
        <v>#REF!</v>
      </c>
      <c r="W226" s="21" t="e">
        <f>+#REF!*#REF!</f>
        <v>#REF!</v>
      </c>
      <c r="X226" s="21" t="e">
        <f>+#REF!*#REF!</f>
        <v>#REF!</v>
      </c>
      <c r="Y226" s="21" t="e">
        <f>+#REF!*#REF!</f>
        <v>#REF!</v>
      </c>
      <c r="Z226" s="21" t="e">
        <f>+#REF!*#REF!</f>
        <v>#REF!</v>
      </c>
      <c r="AA226" s="21" t="e">
        <f>+#REF!*#REF!</f>
        <v>#REF!</v>
      </c>
      <c r="AB226" s="4">
        <f>+$AB$7</f>
        <v>600</v>
      </c>
    </row>
    <row r="227" spans="17:30" ht="24.75" customHeight="1">
      <c r="AC227" s="4">
        <f>+$AC$7</f>
        <v>2.7</v>
      </c>
      <c r="AD227" s="4">
        <v>0</v>
      </c>
    </row>
    <row r="228" spans="17:30" ht="21" customHeight="1">
      <c r="Q228" s="21" t="e">
        <f>+#REF!*#REF!</f>
        <v>#REF!</v>
      </c>
      <c r="R228" s="21" t="e">
        <f>+#REF!*#REF!</f>
        <v>#REF!</v>
      </c>
      <c r="S228" s="21" t="e">
        <f>+#REF!*#REF!</f>
        <v>#REF!</v>
      </c>
      <c r="T228" s="21" t="e">
        <f>+#REF!*#REF!</f>
        <v>#REF!</v>
      </c>
      <c r="U228" s="21" t="e">
        <f>+#REF!*#REF!</f>
        <v>#REF!</v>
      </c>
      <c r="V228" s="21" t="e">
        <f>+#REF!*#REF!</f>
        <v>#REF!</v>
      </c>
      <c r="W228" s="21" t="e">
        <f>+#REF!*#REF!</f>
        <v>#REF!</v>
      </c>
      <c r="X228" s="21" t="e">
        <f>+#REF!*#REF!</f>
        <v>#REF!</v>
      </c>
      <c r="Y228" s="21" t="e">
        <f>+#REF!*#REF!</f>
        <v>#REF!</v>
      </c>
      <c r="Z228" s="21" t="e">
        <f>+#REF!*#REF!</f>
        <v>#REF!</v>
      </c>
      <c r="AA228" s="21" t="e">
        <f>+#REF!*#REF!</f>
        <v>#REF!</v>
      </c>
      <c r="AB228" s="4">
        <f>+$AB$7</f>
        <v>600</v>
      </c>
    </row>
    <row r="229" spans="17:30" ht="21" customHeight="1">
      <c r="AC229" s="4">
        <f>+$AC$7</f>
        <v>2.7</v>
      </c>
      <c r="AD229" s="4">
        <v>0</v>
      </c>
    </row>
    <row r="230" spans="17:30" ht="21" customHeight="1">
      <c r="Q230" s="21" t="e">
        <f>+#REF!*#REF!</f>
        <v>#REF!</v>
      </c>
      <c r="R230" s="21" t="e">
        <f>+#REF!*#REF!</f>
        <v>#REF!</v>
      </c>
      <c r="S230" s="21" t="e">
        <f>+#REF!*#REF!</f>
        <v>#REF!</v>
      </c>
      <c r="T230" s="21" t="e">
        <f>+#REF!*#REF!</f>
        <v>#REF!</v>
      </c>
      <c r="U230" s="21" t="e">
        <f>+#REF!*#REF!</f>
        <v>#REF!</v>
      </c>
      <c r="V230" s="21" t="e">
        <f>+#REF!*#REF!</f>
        <v>#REF!</v>
      </c>
      <c r="W230" s="21" t="e">
        <f>+#REF!*#REF!</f>
        <v>#REF!</v>
      </c>
      <c r="X230" s="21" t="e">
        <f>+#REF!*#REF!</f>
        <v>#REF!</v>
      </c>
      <c r="Y230" s="21" t="e">
        <f>+#REF!*#REF!</f>
        <v>#REF!</v>
      </c>
      <c r="Z230" s="21" t="e">
        <f>+#REF!*#REF!</f>
        <v>#REF!</v>
      </c>
      <c r="AA230" s="21" t="e">
        <f>+#REF!*#REF!</f>
        <v>#REF!</v>
      </c>
      <c r="AB230" s="4">
        <f>+$AB$7</f>
        <v>600</v>
      </c>
    </row>
    <row r="231" spans="17:30" ht="21" customHeight="1">
      <c r="AC231" s="4">
        <f>+$AC$7</f>
        <v>2.7</v>
      </c>
      <c r="AD231" s="4">
        <v>0</v>
      </c>
    </row>
    <row r="232" spans="17:30" ht="21" customHeight="1">
      <c r="Q232" s="21" t="e">
        <f>+#REF!*#REF!</f>
        <v>#REF!</v>
      </c>
      <c r="R232" s="21" t="e">
        <f>+#REF!*#REF!</f>
        <v>#REF!</v>
      </c>
      <c r="S232" s="21" t="e">
        <f>+#REF!*#REF!</f>
        <v>#REF!</v>
      </c>
      <c r="T232" s="21" t="e">
        <f>+#REF!*#REF!</f>
        <v>#REF!</v>
      </c>
      <c r="U232" s="21" t="e">
        <f>+#REF!*#REF!</f>
        <v>#REF!</v>
      </c>
      <c r="V232" s="21" t="e">
        <f>+#REF!*#REF!</f>
        <v>#REF!</v>
      </c>
      <c r="W232" s="21" t="e">
        <f>+#REF!*#REF!</f>
        <v>#REF!</v>
      </c>
      <c r="X232" s="21" t="e">
        <f>+#REF!*#REF!</f>
        <v>#REF!</v>
      </c>
      <c r="Y232" s="21" t="e">
        <f>+#REF!*#REF!</f>
        <v>#REF!</v>
      </c>
      <c r="Z232" s="21" t="e">
        <f>+#REF!*#REF!</f>
        <v>#REF!</v>
      </c>
      <c r="AA232" s="21" t="e">
        <f>+#REF!*#REF!</f>
        <v>#REF!</v>
      </c>
      <c r="AB232" s="4">
        <f>+$AB$7</f>
        <v>600</v>
      </c>
    </row>
    <row r="233" spans="17:30" ht="21" customHeight="1">
      <c r="AC233" s="4">
        <f>+$AC$7</f>
        <v>2.7</v>
      </c>
      <c r="AD233" s="4">
        <v>0</v>
      </c>
    </row>
    <row r="234" spans="17:30" ht="21" customHeight="1">
      <c r="Q234" s="21" t="e">
        <f>+#REF!*#REF!</f>
        <v>#REF!</v>
      </c>
      <c r="R234" s="21" t="e">
        <f>+#REF!*#REF!</f>
        <v>#REF!</v>
      </c>
      <c r="S234" s="21" t="e">
        <f>+#REF!*#REF!</f>
        <v>#REF!</v>
      </c>
      <c r="T234" s="21" t="e">
        <f>+#REF!*#REF!</f>
        <v>#REF!</v>
      </c>
      <c r="U234" s="21" t="e">
        <f>+#REF!*#REF!</f>
        <v>#REF!</v>
      </c>
      <c r="V234" s="21" t="e">
        <f>+#REF!*#REF!</f>
        <v>#REF!</v>
      </c>
      <c r="W234" s="21" t="e">
        <f>+#REF!*#REF!</f>
        <v>#REF!</v>
      </c>
      <c r="X234" s="21" t="e">
        <f>+#REF!*#REF!</f>
        <v>#REF!</v>
      </c>
      <c r="Y234" s="21" t="e">
        <f>+#REF!*#REF!</f>
        <v>#REF!</v>
      </c>
      <c r="Z234" s="21" t="e">
        <f>+#REF!*#REF!</f>
        <v>#REF!</v>
      </c>
      <c r="AA234" s="21" t="e">
        <f>+#REF!*#REF!</f>
        <v>#REF!</v>
      </c>
      <c r="AB234" s="4">
        <f>+$AB$7</f>
        <v>600</v>
      </c>
    </row>
    <row r="235" spans="17:30" ht="21" customHeight="1">
      <c r="AC235" s="4">
        <f>+$AC$7</f>
        <v>2.7</v>
      </c>
      <c r="AD235" s="4">
        <v>0</v>
      </c>
    </row>
    <row r="236" spans="17:30" ht="21" customHeight="1">
      <c r="Q236" s="21" t="e">
        <f>+#REF!*#REF!</f>
        <v>#REF!</v>
      </c>
      <c r="R236" s="21" t="e">
        <f>+#REF!*#REF!</f>
        <v>#REF!</v>
      </c>
      <c r="S236" s="21" t="e">
        <f>+#REF!*#REF!</f>
        <v>#REF!</v>
      </c>
      <c r="T236" s="21" t="e">
        <f>+#REF!*#REF!</f>
        <v>#REF!</v>
      </c>
      <c r="U236" s="21" t="e">
        <f>+#REF!*#REF!</f>
        <v>#REF!</v>
      </c>
      <c r="V236" s="21" t="e">
        <f>+#REF!*#REF!</f>
        <v>#REF!</v>
      </c>
      <c r="W236" s="21" t="e">
        <f>+#REF!*#REF!</f>
        <v>#REF!</v>
      </c>
      <c r="X236" s="21" t="e">
        <f>+#REF!*#REF!</f>
        <v>#REF!</v>
      </c>
      <c r="Y236" s="21" t="e">
        <f>+#REF!*#REF!</f>
        <v>#REF!</v>
      </c>
      <c r="Z236" s="21" t="e">
        <f>+#REF!*#REF!</f>
        <v>#REF!</v>
      </c>
      <c r="AA236" s="21" t="e">
        <f>+#REF!*#REF!</f>
        <v>#REF!</v>
      </c>
      <c r="AB236" s="4">
        <f>+$AB$7</f>
        <v>600</v>
      </c>
    </row>
    <row r="237" spans="17:30" ht="21" customHeight="1">
      <c r="AC237" s="4">
        <v>1</v>
      </c>
      <c r="AD237" s="4">
        <v>0</v>
      </c>
    </row>
    <row r="238" spans="17:30" ht="10.5" customHeight="1">
      <c r="Q238" s="21" t="e">
        <f>+#REF!*#REF!</f>
        <v>#REF!</v>
      </c>
      <c r="R238" s="21" t="e">
        <f>+#REF!*#REF!</f>
        <v>#REF!</v>
      </c>
      <c r="S238" s="21" t="e">
        <f>+#REF!*#REF!</f>
        <v>#REF!</v>
      </c>
      <c r="T238" s="21" t="e">
        <f>+#REF!*#REF!</f>
        <v>#REF!</v>
      </c>
      <c r="U238" s="21" t="e">
        <f>+#REF!*#REF!</f>
        <v>#REF!</v>
      </c>
      <c r="V238" s="21" t="e">
        <f>+#REF!*#REF!</f>
        <v>#REF!</v>
      </c>
      <c r="W238" s="21" t="e">
        <f>+#REF!*#REF!</f>
        <v>#REF!</v>
      </c>
      <c r="X238" s="21" t="e">
        <f>+#REF!*#REF!</f>
        <v>#REF!</v>
      </c>
      <c r="Y238" s="21" t="e">
        <f>+#REF!*#REF!</f>
        <v>#REF!</v>
      </c>
      <c r="Z238" s="21" t="e">
        <f>+#REF!*#REF!</f>
        <v>#REF!</v>
      </c>
      <c r="AA238" s="21" t="e">
        <f>+#REF!*#REF!</f>
        <v>#REF!</v>
      </c>
      <c r="AB238" s="4">
        <v>1</v>
      </c>
    </row>
    <row r="239" spans="17:30" ht="23.25" customHeight="1">
      <c r="Q239" s="21" t="e">
        <f>+#REF!*#REF!</f>
        <v>#REF!</v>
      </c>
      <c r="R239" s="21" t="e">
        <f>+#REF!*#REF!</f>
        <v>#REF!</v>
      </c>
      <c r="S239" s="21" t="e">
        <f>+#REF!*#REF!</f>
        <v>#REF!</v>
      </c>
      <c r="T239" s="21" t="e">
        <f>+#REF!*#REF!</f>
        <v>#REF!</v>
      </c>
      <c r="U239" s="21" t="e">
        <f>+#REF!*#REF!</f>
        <v>#REF!</v>
      </c>
      <c r="V239" s="21" t="e">
        <f>+#REF!*#REF!</f>
        <v>#REF!</v>
      </c>
      <c r="W239" s="21" t="e">
        <f>+#REF!*#REF!</f>
        <v>#REF!</v>
      </c>
      <c r="X239" s="21" t="e">
        <f>+#REF!*#REF!</f>
        <v>#REF!</v>
      </c>
      <c r="Y239" s="21" t="e">
        <f>+#REF!*#REF!</f>
        <v>#REF!</v>
      </c>
      <c r="Z239" s="21" t="e">
        <f>+#REF!*#REF!</f>
        <v>#REF!</v>
      </c>
      <c r="AA239" s="21" t="e">
        <f>+#REF!*#REF!</f>
        <v>#REF!</v>
      </c>
    </row>
    <row r="240" spans="17:30" ht="28.5" customHeight="1">
      <c r="Q240" s="41" t="e">
        <f t="shared" ref="Q240:AA240" si="26">SUM(Q220:Q239)</f>
        <v>#REF!</v>
      </c>
      <c r="R240" s="41" t="e">
        <f t="shared" si="26"/>
        <v>#REF!</v>
      </c>
      <c r="S240" s="41" t="e">
        <f t="shared" si="26"/>
        <v>#REF!</v>
      </c>
      <c r="T240" s="41" t="e">
        <f t="shared" si="26"/>
        <v>#REF!</v>
      </c>
      <c r="U240" s="41" t="e">
        <f t="shared" si="26"/>
        <v>#REF!</v>
      </c>
      <c r="V240" s="41" t="e">
        <f t="shared" si="26"/>
        <v>#REF!</v>
      </c>
      <c r="W240" s="41" t="e">
        <f t="shared" si="26"/>
        <v>#REF!</v>
      </c>
      <c r="X240" s="41" t="e">
        <f t="shared" si="26"/>
        <v>#REF!</v>
      </c>
      <c r="Y240" s="41" t="e">
        <f t="shared" si="26"/>
        <v>#REF!</v>
      </c>
      <c r="Z240" s="41" t="e">
        <f t="shared" si="26"/>
        <v>#REF!</v>
      </c>
      <c r="AA240" s="41" t="e">
        <f t="shared" si="26"/>
        <v>#REF!</v>
      </c>
    </row>
    <row r="241" spans="17:30" ht="30" customHeight="1"/>
    <row r="242" spans="17:30" ht="10.5" customHeight="1"/>
    <row r="243" spans="17:30" ht="21" customHeight="1"/>
    <row r="244" spans="17:30" ht="27" customHeight="1">
      <c r="AC244" s="4">
        <f>+$AC$7</f>
        <v>2.7</v>
      </c>
      <c r="AD244" s="4">
        <v>0</v>
      </c>
    </row>
    <row r="245" spans="17:30" ht="30" customHeight="1">
      <c r="Q245" s="21" t="e">
        <f>+#REF!*#REF!</f>
        <v>#REF!</v>
      </c>
      <c r="R245" s="21" t="e">
        <f>+#REF!*#REF!</f>
        <v>#REF!</v>
      </c>
      <c r="S245" s="21" t="e">
        <f>+#REF!*#REF!</f>
        <v>#REF!</v>
      </c>
      <c r="T245" s="21" t="e">
        <f>+#REF!*#REF!</f>
        <v>#REF!</v>
      </c>
      <c r="U245" s="21" t="e">
        <f>+#REF!*#REF!</f>
        <v>#REF!</v>
      </c>
      <c r="V245" s="21" t="e">
        <f>+#REF!*#REF!</f>
        <v>#REF!</v>
      </c>
      <c r="W245" s="21" t="e">
        <f>+#REF!*#REF!</f>
        <v>#REF!</v>
      </c>
      <c r="X245" s="21" t="e">
        <f>+#REF!*#REF!</f>
        <v>#REF!</v>
      </c>
      <c r="Y245" s="21" t="e">
        <f>+#REF!*#REF!</f>
        <v>#REF!</v>
      </c>
      <c r="Z245" s="21" t="e">
        <f>+#REF!*#REF!</f>
        <v>#REF!</v>
      </c>
      <c r="AA245" s="21" t="e">
        <f>+#REF!*#REF!</f>
        <v>#REF!</v>
      </c>
      <c r="AB245" s="4">
        <f>+$AB$7</f>
        <v>600</v>
      </c>
    </row>
    <row r="246" spans="17:30" ht="25.5" customHeight="1">
      <c r="AC246" s="4">
        <f>+$AC$7</f>
        <v>2.7</v>
      </c>
      <c r="AD246" s="4">
        <v>0</v>
      </c>
    </row>
    <row r="247" spans="17:30" ht="32.25" customHeight="1">
      <c r="Q247" s="21" t="e">
        <f>+#REF!*#REF!</f>
        <v>#REF!</v>
      </c>
      <c r="R247" s="21" t="e">
        <f>+#REF!*#REF!</f>
        <v>#REF!</v>
      </c>
      <c r="S247" s="21" t="e">
        <f>+#REF!*#REF!</f>
        <v>#REF!</v>
      </c>
      <c r="T247" s="21" t="e">
        <f>+#REF!*#REF!</f>
        <v>#REF!</v>
      </c>
      <c r="U247" s="21" t="e">
        <f>+#REF!*#REF!</f>
        <v>#REF!</v>
      </c>
      <c r="V247" s="21" t="e">
        <f>+#REF!*#REF!</f>
        <v>#REF!</v>
      </c>
      <c r="W247" s="21" t="e">
        <f>+#REF!*#REF!</f>
        <v>#REF!</v>
      </c>
      <c r="X247" s="21" t="e">
        <f>+#REF!*#REF!</f>
        <v>#REF!</v>
      </c>
      <c r="Y247" s="21" t="e">
        <f>+#REF!*#REF!</f>
        <v>#REF!</v>
      </c>
      <c r="Z247" s="21" t="e">
        <f>+#REF!*#REF!</f>
        <v>#REF!</v>
      </c>
      <c r="AA247" s="21" t="e">
        <f>+#REF!*#REF!</f>
        <v>#REF!</v>
      </c>
      <c r="AB247" s="4">
        <f>+$AB$7</f>
        <v>600</v>
      </c>
    </row>
    <row r="248" spans="17:30" ht="21" customHeight="1">
      <c r="AC248" s="4">
        <f>+$AC$7</f>
        <v>2.7</v>
      </c>
      <c r="AD248" s="4">
        <v>0</v>
      </c>
    </row>
    <row r="249" spans="17:30" ht="21" customHeight="1">
      <c r="Q249" s="21" t="e">
        <f>+#REF!*#REF!</f>
        <v>#REF!</v>
      </c>
      <c r="R249" s="21" t="e">
        <f>+#REF!*#REF!</f>
        <v>#REF!</v>
      </c>
      <c r="S249" s="21" t="e">
        <f>+#REF!*#REF!</f>
        <v>#REF!</v>
      </c>
      <c r="T249" s="21" t="e">
        <f>+#REF!*#REF!</f>
        <v>#REF!</v>
      </c>
      <c r="U249" s="21" t="e">
        <f>+#REF!*#REF!</f>
        <v>#REF!</v>
      </c>
      <c r="V249" s="21" t="e">
        <f>+#REF!*#REF!</f>
        <v>#REF!</v>
      </c>
      <c r="W249" s="21" t="e">
        <f>+#REF!*#REF!</f>
        <v>#REF!</v>
      </c>
      <c r="X249" s="21" t="e">
        <f>+#REF!*#REF!</f>
        <v>#REF!</v>
      </c>
      <c r="Y249" s="21" t="e">
        <f>+#REF!*#REF!</f>
        <v>#REF!</v>
      </c>
      <c r="Z249" s="21" t="e">
        <f>+#REF!*#REF!</f>
        <v>#REF!</v>
      </c>
      <c r="AA249" s="21" t="e">
        <f>+#REF!*#REF!</f>
        <v>#REF!</v>
      </c>
      <c r="AB249" s="4">
        <f>+$AB$7</f>
        <v>600</v>
      </c>
    </row>
    <row r="250" spans="17:30" ht="24.75" customHeight="1">
      <c r="AC250" s="4">
        <f>+$AC$7</f>
        <v>2.7</v>
      </c>
      <c r="AD250" s="4">
        <v>0</v>
      </c>
    </row>
    <row r="251" spans="17:30" ht="21" customHeight="1">
      <c r="Q251" s="21" t="e">
        <f>+#REF!*#REF!</f>
        <v>#REF!</v>
      </c>
      <c r="R251" s="21" t="e">
        <f>+#REF!*#REF!</f>
        <v>#REF!</v>
      </c>
      <c r="S251" s="21" t="e">
        <f>+#REF!*#REF!</f>
        <v>#REF!</v>
      </c>
      <c r="T251" s="21" t="e">
        <f>+#REF!*#REF!</f>
        <v>#REF!</v>
      </c>
      <c r="U251" s="21" t="e">
        <f>+#REF!*#REF!</f>
        <v>#REF!</v>
      </c>
      <c r="V251" s="21" t="e">
        <f>+#REF!*#REF!</f>
        <v>#REF!</v>
      </c>
      <c r="W251" s="21" t="e">
        <f>+#REF!*#REF!</f>
        <v>#REF!</v>
      </c>
      <c r="X251" s="21" t="e">
        <f>+#REF!*#REF!</f>
        <v>#REF!</v>
      </c>
      <c r="Y251" s="21" t="e">
        <f>+#REF!*#REF!</f>
        <v>#REF!</v>
      </c>
      <c r="Z251" s="21" t="e">
        <f>+#REF!*#REF!</f>
        <v>#REF!</v>
      </c>
      <c r="AA251" s="21" t="e">
        <f>+#REF!*#REF!</f>
        <v>#REF!</v>
      </c>
      <c r="AB251" s="4">
        <f>+$AB$7</f>
        <v>600</v>
      </c>
    </row>
    <row r="252" spans="17:30" ht="21" customHeight="1">
      <c r="AC252" s="4">
        <f>+$AC$7</f>
        <v>2.7</v>
      </c>
      <c r="AD252" s="4">
        <v>0</v>
      </c>
    </row>
    <row r="253" spans="17:30" ht="21" customHeight="1">
      <c r="Q253" s="21" t="e">
        <f>+#REF!*#REF!</f>
        <v>#REF!</v>
      </c>
      <c r="R253" s="21" t="e">
        <f>+#REF!*#REF!</f>
        <v>#REF!</v>
      </c>
      <c r="S253" s="21" t="e">
        <f>+#REF!*#REF!</f>
        <v>#REF!</v>
      </c>
      <c r="T253" s="21" t="e">
        <f>+#REF!*#REF!</f>
        <v>#REF!</v>
      </c>
      <c r="U253" s="21" t="e">
        <f>+#REF!*#REF!</f>
        <v>#REF!</v>
      </c>
      <c r="V253" s="21" t="e">
        <f>+#REF!*#REF!</f>
        <v>#REF!</v>
      </c>
      <c r="W253" s="21" t="e">
        <f>+#REF!*#REF!</f>
        <v>#REF!</v>
      </c>
      <c r="X253" s="21" t="e">
        <f>+#REF!*#REF!</f>
        <v>#REF!</v>
      </c>
      <c r="Y253" s="21" t="e">
        <f>+#REF!*#REF!</f>
        <v>#REF!</v>
      </c>
      <c r="Z253" s="21" t="e">
        <f>+#REF!*#REF!</f>
        <v>#REF!</v>
      </c>
      <c r="AA253" s="21" t="e">
        <f>+#REF!*#REF!</f>
        <v>#REF!</v>
      </c>
      <c r="AB253" s="4">
        <f>+$AB$7</f>
        <v>600</v>
      </c>
    </row>
    <row r="254" spans="17:30" ht="21" customHeight="1">
      <c r="AC254" s="4">
        <f>+$AC$7</f>
        <v>2.7</v>
      </c>
      <c r="AD254" s="4">
        <v>0</v>
      </c>
    </row>
    <row r="255" spans="17:30" ht="21" customHeight="1">
      <c r="Q255" s="21" t="e">
        <f>+#REF!*#REF!</f>
        <v>#REF!</v>
      </c>
      <c r="R255" s="21" t="e">
        <f>+#REF!*#REF!</f>
        <v>#REF!</v>
      </c>
      <c r="S255" s="21" t="e">
        <f>+#REF!*#REF!</f>
        <v>#REF!</v>
      </c>
      <c r="T255" s="21" t="e">
        <f>+#REF!*#REF!</f>
        <v>#REF!</v>
      </c>
      <c r="U255" s="21" t="e">
        <f>+#REF!*#REF!</f>
        <v>#REF!</v>
      </c>
      <c r="V255" s="21" t="e">
        <f>+#REF!*#REF!</f>
        <v>#REF!</v>
      </c>
      <c r="W255" s="21" t="e">
        <f>+#REF!*#REF!</f>
        <v>#REF!</v>
      </c>
      <c r="X255" s="21" t="e">
        <f>+#REF!*#REF!</f>
        <v>#REF!</v>
      </c>
      <c r="Y255" s="21" t="e">
        <f>+#REF!*#REF!</f>
        <v>#REF!</v>
      </c>
      <c r="Z255" s="21" t="e">
        <f>+#REF!*#REF!</f>
        <v>#REF!</v>
      </c>
      <c r="AA255" s="21" t="e">
        <f>+#REF!*#REF!</f>
        <v>#REF!</v>
      </c>
      <c r="AB255" s="4">
        <f>+$AB$7</f>
        <v>600</v>
      </c>
    </row>
    <row r="256" spans="17:30" ht="21" customHeight="1">
      <c r="AC256" s="4">
        <f>+$AC$7</f>
        <v>2.7</v>
      </c>
      <c r="AD256" s="4">
        <v>0</v>
      </c>
    </row>
    <row r="257" spans="17:30" ht="21" customHeight="1">
      <c r="Q257" s="21" t="e">
        <f>+#REF!*#REF!</f>
        <v>#REF!</v>
      </c>
      <c r="R257" s="21" t="e">
        <f>+#REF!*#REF!</f>
        <v>#REF!</v>
      </c>
      <c r="S257" s="21" t="e">
        <f>+#REF!*#REF!</f>
        <v>#REF!</v>
      </c>
      <c r="T257" s="21" t="e">
        <f>+#REF!*#REF!</f>
        <v>#REF!</v>
      </c>
      <c r="U257" s="21" t="e">
        <f>+#REF!*#REF!</f>
        <v>#REF!</v>
      </c>
      <c r="V257" s="21" t="e">
        <f>+#REF!*#REF!</f>
        <v>#REF!</v>
      </c>
      <c r="W257" s="21" t="e">
        <f>+#REF!*#REF!</f>
        <v>#REF!</v>
      </c>
      <c r="X257" s="21" t="e">
        <f>+#REF!*#REF!</f>
        <v>#REF!</v>
      </c>
      <c r="Y257" s="21" t="e">
        <f>+#REF!*#REF!</f>
        <v>#REF!</v>
      </c>
      <c r="Z257" s="21" t="e">
        <f>+#REF!*#REF!</f>
        <v>#REF!</v>
      </c>
      <c r="AA257" s="21" t="e">
        <f>+#REF!*#REF!</f>
        <v>#REF!</v>
      </c>
      <c r="AB257" s="4">
        <f>+$AB$7</f>
        <v>600</v>
      </c>
    </row>
    <row r="258" spans="17:30" ht="21" customHeight="1">
      <c r="AC258" s="4">
        <f>+$AC$7</f>
        <v>2.7</v>
      </c>
      <c r="AD258" s="4">
        <v>0</v>
      </c>
    </row>
    <row r="259" spans="17:30" ht="21" customHeight="1">
      <c r="Q259" s="21" t="e">
        <f>+#REF!*#REF!</f>
        <v>#REF!</v>
      </c>
      <c r="R259" s="21" t="e">
        <f>+#REF!*#REF!</f>
        <v>#REF!</v>
      </c>
      <c r="S259" s="21" t="e">
        <f>+#REF!*#REF!</f>
        <v>#REF!</v>
      </c>
      <c r="T259" s="21" t="e">
        <f>+#REF!*#REF!</f>
        <v>#REF!</v>
      </c>
      <c r="U259" s="21" t="e">
        <f>+#REF!*#REF!</f>
        <v>#REF!</v>
      </c>
      <c r="V259" s="21" t="e">
        <f>+#REF!*#REF!</f>
        <v>#REF!</v>
      </c>
      <c r="W259" s="21" t="e">
        <f>+#REF!*#REF!</f>
        <v>#REF!</v>
      </c>
      <c r="X259" s="21" t="e">
        <f>+#REF!*#REF!</f>
        <v>#REF!</v>
      </c>
      <c r="Y259" s="21" t="e">
        <f>+#REF!*#REF!</f>
        <v>#REF!</v>
      </c>
      <c r="Z259" s="21" t="e">
        <f>+#REF!*#REF!</f>
        <v>#REF!</v>
      </c>
      <c r="AA259" s="21" t="e">
        <f>+#REF!*#REF!</f>
        <v>#REF!</v>
      </c>
      <c r="AB259" s="4">
        <f>+$AB$7</f>
        <v>600</v>
      </c>
    </row>
    <row r="260" spans="17:30" ht="21" customHeight="1">
      <c r="AC260" s="4">
        <v>1</v>
      </c>
      <c r="AD260" s="4">
        <v>0</v>
      </c>
    </row>
    <row r="261" spans="17:30" ht="10.5" customHeight="1">
      <c r="Q261" s="21" t="e">
        <f>+#REF!*#REF!</f>
        <v>#REF!</v>
      </c>
      <c r="R261" s="21" t="e">
        <f>+#REF!*#REF!</f>
        <v>#REF!</v>
      </c>
      <c r="S261" s="21" t="e">
        <f>+#REF!*#REF!</f>
        <v>#REF!</v>
      </c>
      <c r="T261" s="21" t="e">
        <f>+#REF!*#REF!</f>
        <v>#REF!</v>
      </c>
      <c r="U261" s="21" t="e">
        <f>+#REF!*#REF!</f>
        <v>#REF!</v>
      </c>
      <c r="V261" s="21" t="e">
        <f>+#REF!*#REF!</f>
        <v>#REF!</v>
      </c>
      <c r="W261" s="21" t="e">
        <f>+#REF!*#REF!</f>
        <v>#REF!</v>
      </c>
      <c r="X261" s="21" t="e">
        <f>+#REF!*#REF!</f>
        <v>#REF!</v>
      </c>
      <c r="Y261" s="21" t="e">
        <f>+#REF!*#REF!</f>
        <v>#REF!</v>
      </c>
      <c r="Z261" s="21" t="e">
        <f>+#REF!*#REF!</f>
        <v>#REF!</v>
      </c>
      <c r="AA261" s="21" t="e">
        <f>+#REF!*#REF!</f>
        <v>#REF!</v>
      </c>
      <c r="AB261" s="4">
        <v>1</v>
      </c>
    </row>
    <row r="262" spans="17:30" ht="23.25" customHeight="1">
      <c r="Q262" s="21" t="e">
        <f>+#REF!*#REF!</f>
        <v>#REF!</v>
      </c>
      <c r="R262" s="21" t="e">
        <f>+#REF!*#REF!</f>
        <v>#REF!</v>
      </c>
      <c r="S262" s="21" t="e">
        <f>+#REF!*#REF!</f>
        <v>#REF!</v>
      </c>
      <c r="T262" s="21" t="e">
        <f>+#REF!*#REF!</f>
        <v>#REF!</v>
      </c>
      <c r="U262" s="21" t="e">
        <f>+#REF!*#REF!</f>
        <v>#REF!</v>
      </c>
      <c r="V262" s="21" t="e">
        <f>+#REF!*#REF!</f>
        <v>#REF!</v>
      </c>
      <c r="W262" s="21" t="e">
        <f>+#REF!*#REF!</f>
        <v>#REF!</v>
      </c>
      <c r="X262" s="21" t="e">
        <f>+#REF!*#REF!</f>
        <v>#REF!</v>
      </c>
      <c r="Y262" s="21" t="e">
        <f>+#REF!*#REF!</f>
        <v>#REF!</v>
      </c>
      <c r="Z262" s="21" t="e">
        <f>+#REF!*#REF!</f>
        <v>#REF!</v>
      </c>
      <c r="AA262" s="21" t="e">
        <f>+#REF!*#REF!</f>
        <v>#REF!</v>
      </c>
    </row>
    <row r="263" spans="17:30" ht="36.75" customHeight="1">
      <c r="Q263" s="41" t="e">
        <f t="shared" ref="Q263:AA263" si="27">SUM(Q243:Q262)</f>
        <v>#REF!</v>
      </c>
      <c r="R263" s="41" t="e">
        <f t="shared" si="27"/>
        <v>#REF!</v>
      </c>
      <c r="S263" s="41" t="e">
        <f t="shared" si="27"/>
        <v>#REF!</v>
      </c>
      <c r="T263" s="41" t="e">
        <f t="shared" si="27"/>
        <v>#REF!</v>
      </c>
      <c r="U263" s="41" t="e">
        <f t="shared" si="27"/>
        <v>#REF!</v>
      </c>
      <c r="V263" s="41" t="e">
        <f t="shared" si="27"/>
        <v>#REF!</v>
      </c>
      <c r="W263" s="41" t="e">
        <f t="shared" si="27"/>
        <v>#REF!</v>
      </c>
      <c r="X263" s="41" t="e">
        <f t="shared" si="27"/>
        <v>#REF!</v>
      </c>
      <c r="Y263" s="41" t="e">
        <f t="shared" si="27"/>
        <v>#REF!</v>
      </c>
      <c r="Z263" s="41" t="e">
        <f t="shared" si="27"/>
        <v>#REF!</v>
      </c>
      <c r="AA263" s="41" t="e">
        <f t="shared" si="27"/>
        <v>#REF!</v>
      </c>
    </row>
    <row r="264" spans="17:30" ht="24" customHeight="1"/>
    <row r="265" spans="17:30" ht="26.25" customHeight="1">
      <c r="Q265" s="50" t="e">
        <f t="shared" ref="Q265:AA265" si="28">+Q24</f>
        <v>#REF!</v>
      </c>
      <c r="R265" s="50" t="e">
        <f t="shared" si="28"/>
        <v>#REF!</v>
      </c>
      <c r="S265" s="50" t="e">
        <f t="shared" si="28"/>
        <v>#REF!</v>
      </c>
      <c r="T265" s="50" t="e">
        <f t="shared" si="28"/>
        <v>#REF!</v>
      </c>
      <c r="U265" s="50" t="e">
        <f t="shared" si="28"/>
        <v>#REF!</v>
      </c>
      <c r="V265" s="50" t="e">
        <f t="shared" si="28"/>
        <v>#REF!</v>
      </c>
      <c r="W265" s="50" t="e">
        <f t="shared" si="28"/>
        <v>#REF!</v>
      </c>
      <c r="X265" s="50" t="e">
        <f t="shared" si="28"/>
        <v>#REF!</v>
      </c>
      <c r="Y265" s="50" t="e">
        <f t="shared" si="28"/>
        <v>#REF!</v>
      </c>
      <c r="Z265" s="50" t="e">
        <f t="shared" si="28"/>
        <v>#REF!</v>
      </c>
      <c r="AA265" s="50" t="e">
        <f t="shared" si="28"/>
        <v>#REF!</v>
      </c>
    </row>
    <row r="266" spans="17:30" ht="21.75" customHeight="1">
      <c r="Q266" s="49" t="e">
        <f t="shared" ref="Q266:AA266" si="29">+Q48</f>
        <v>#REF!</v>
      </c>
      <c r="R266" s="49" t="e">
        <f t="shared" si="29"/>
        <v>#REF!</v>
      </c>
      <c r="S266" s="49" t="e">
        <f t="shared" si="29"/>
        <v>#REF!</v>
      </c>
      <c r="T266" s="49" t="e">
        <f t="shared" si="29"/>
        <v>#REF!</v>
      </c>
      <c r="U266" s="49" t="e">
        <f t="shared" si="29"/>
        <v>#REF!</v>
      </c>
      <c r="V266" s="49" t="e">
        <f t="shared" si="29"/>
        <v>#REF!</v>
      </c>
      <c r="W266" s="49" t="e">
        <f t="shared" si="29"/>
        <v>#REF!</v>
      </c>
      <c r="X266" s="49" t="e">
        <f t="shared" si="29"/>
        <v>#REF!</v>
      </c>
      <c r="Y266" s="49" t="e">
        <f t="shared" si="29"/>
        <v>#REF!</v>
      </c>
      <c r="Z266" s="49" t="e">
        <f t="shared" si="29"/>
        <v>#REF!</v>
      </c>
      <c r="AA266" s="49" t="e">
        <f t="shared" si="29"/>
        <v>#REF!</v>
      </c>
    </row>
    <row r="267" spans="17:30" ht="23.25" customHeight="1">
      <c r="Q267" s="49" t="e">
        <f t="shared" ref="Q267:AA267" si="30">+Q71</f>
        <v>#REF!</v>
      </c>
      <c r="R267" s="49" t="e">
        <f t="shared" si="30"/>
        <v>#REF!</v>
      </c>
      <c r="S267" s="49" t="e">
        <f t="shared" si="30"/>
        <v>#REF!</v>
      </c>
      <c r="T267" s="49" t="e">
        <f t="shared" si="30"/>
        <v>#REF!</v>
      </c>
      <c r="U267" s="49" t="e">
        <f t="shared" si="30"/>
        <v>#REF!</v>
      </c>
      <c r="V267" s="49" t="e">
        <f t="shared" si="30"/>
        <v>#REF!</v>
      </c>
      <c r="W267" s="49" t="e">
        <f t="shared" si="30"/>
        <v>#REF!</v>
      </c>
      <c r="X267" s="49" t="e">
        <f t="shared" si="30"/>
        <v>#REF!</v>
      </c>
      <c r="Y267" s="49" t="e">
        <f t="shared" si="30"/>
        <v>#REF!</v>
      </c>
      <c r="Z267" s="49" t="e">
        <f t="shared" si="30"/>
        <v>#REF!</v>
      </c>
      <c r="AA267" s="49" t="e">
        <f t="shared" si="30"/>
        <v>#REF!</v>
      </c>
    </row>
    <row r="268" spans="17:30" ht="22.5" customHeight="1">
      <c r="Q268" s="49" t="e">
        <f t="shared" ref="Q268:AA268" si="31">+Q99</f>
        <v>#REF!</v>
      </c>
      <c r="R268" s="49" t="e">
        <f t="shared" si="31"/>
        <v>#REF!</v>
      </c>
      <c r="S268" s="49" t="e">
        <f t="shared" si="31"/>
        <v>#REF!</v>
      </c>
      <c r="T268" s="49" t="e">
        <f t="shared" si="31"/>
        <v>#REF!</v>
      </c>
      <c r="U268" s="49" t="e">
        <f t="shared" si="31"/>
        <v>#REF!</v>
      </c>
      <c r="V268" s="49" t="e">
        <f t="shared" si="31"/>
        <v>#REF!</v>
      </c>
      <c r="W268" s="49" t="e">
        <f t="shared" si="31"/>
        <v>#REF!</v>
      </c>
      <c r="X268" s="49" t="e">
        <f t="shared" si="31"/>
        <v>#REF!</v>
      </c>
      <c r="Y268" s="49" t="e">
        <f t="shared" si="31"/>
        <v>#REF!</v>
      </c>
      <c r="Z268" s="49" t="e">
        <f t="shared" si="31"/>
        <v>#REF!</v>
      </c>
      <c r="AA268" s="49" t="e">
        <f t="shared" si="31"/>
        <v>#REF!</v>
      </c>
    </row>
    <row r="269" spans="17:30" ht="18.75" hidden="1" customHeight="1">
      <c r="Q269" s="49" t="e">
        <f t="shared" ref="Q269:AA269" si="32">+Q124</f>
        <v>#REF!</v>
      </c>
      <c r="R269" s="49" t="e">
        <f t="shared" si="32"/>
        <v>#REF!</v>
      </c>
      <c r="S269" s="49" t="e">
        <f t="shared" si="32"/>
        <v>#REF!</v>
      </c>
      <c r="T269" s="49" t="e">
        <f t="shared" si="32"/>
        <v>#REF!</v>
      </c>
      <c r="U269" s="49" t="e">
        <f t="shared" si="32"/>
        <v>#REF!</v>
      </c>
      <c r="V269" s="49" t="e">
        <f t="shared" si="32"/>
        <v>#REF!</v>
      </c>
      <c r="W269" s="49" t="e">
        <f t="shared" si="32"/>
        <v>#REF!</v>
      </c>
      <c r="X269" s="49" t="e">
        <f t="shared" si="32"/>
        <v>#REF!</v>
      </c>
      <c r="Y269" s="49" t="e">
        <f t="shared" si="32"/>
        <v>#REF!</v>
      </c>
      <c r="Z269" s="49" t="e">
        <f t="shared" si="32"/>
        <v>#REF!</v>
      </c>
      <c r="AA269" s="49" t="e">
        <f t="shared" si="32"/>
        <v>#REF!</v>
      </c>
    </row>
    <row r="270" spans="17:30" ht="18.75" hidden="1" customHeight="1">
      <c r="Q270" s="49" t="e">
        <f>+#REF!</f>
        <v>#REF!</v>
      </c>
      <c r="R270" s="49" t="e">
        <f>+#REF!</f>
        <v>#REF!</v>
      </c>
      <c r="S270" s="49" t="e">
        <f>+#REF!</f>
        <v>#REF!</v>
      </c>
      <c r="T270" s="49" t="e">
        <f>+#REF!</f>
        <v>#REF!</v>
      </c>
      <c r="U270" s="49" t="e">
        <f>+#REF!</f>
        <v>#REF!</v>
      </c>
      <c r="V270" s="49" t="e">
        <f>+#REF!</f>
        <v>#REF!</v>
      </c>
      <c r="W270" s="49" t="e">
        <f>+#REF!</f>
        <v>#REF!</v>
      </c>
      <c r="X270" s="49" t="e">
        <f>+#REF!</f>
        <v>#REF!</v>
      </c>
      <c r="Y270" s="49" t="e">
        <f>+#REF!</f>
        <v>#REF!</v>
      </c>
      <c r="Z270" s="49" t="e">
        <f>+#REF!</f>
        <v>#REF!</v>
      </c>
      <c r="AA270" s="49" t="e">
        <f>+#REF!</f>
        <v>#REF!</v>
      </c>
    </row>
    <row r="271" spans="17:30" ht="18.75" hidden="1" customHeight="1">
      <c r="Q271" s="49" t="e">
        <f t="shared" ref="Q271:AA271" si="33">+Q171</f>
        <v>#REF!</v>
      </c>
      <c r="R271" s="49" t="e">
        <f t="shared" si="33"/>
        <v>#REF!</v>
      </c>
      <c r="S271" s="49" t="e">
        <f t="shared" si="33"/>
        <v>#REF!</v>
      </c>
      <c r="T271" s="49" t="e">
        <f t="shared" si="33"/>
        <v>#REF!</v>
      </c>
      <c r="U271" s="49" t="e">
        <f t="shared" si="33"/>
        <v>#REF!</v>
      </c>
      <c r="V271" s="49" t="e">
        <f t="shared" si="33"/>
        <v>#REF!</v>
      </c>
      <c r="W271" s="49" t="e">
        <f t="shared" si="33"/>
        <v>#REF!</v>
      </c>
      <c r="X271" s="49" t="e">
        <f t="shared" si="33"/>
        <v>#REF!</v>
      </c>
      <c r="Y271" s="49" t="e">
        <f t="shared" si="33"/>
        <v>#REF!</v>
      </c>
      <c r="Z271" s="49" t="e">
        <f t="shared" si="33"/>
        <v>#REF!</v>
      </c>
      <c r="AA271" s="49" t="e">
        <f t="shared" si="33"/>
        <v>#REF!</v>
      </c>
    </row>
    <row r="272" spans="17:30" ht="18.75" hidden="1" customHeight="1">
      <c r="Q272" s="49" t="e">
        <f t="shared" ref="Q272:AA272" si="34">+Q194</f>
        <v>#REF!</v>
      </c>
      <c r="R272" s="49" t="e">
        <f t="shared" si="34"/>
        <v>#REF!</v>
      </c>
      <c r="S272" s="49" t="e">
        <f t="shared" si="34"/>
        <v>#REF!</v>
      </c>
      <c r="T272" s="49" t="e">
        <f t="shared" si="34"/>
        <v>#REF!</v>
      </c>
      <c r="U272" s="49" t="e">
        <f t="shared" si="34"/>
        <v>#REF!</v>
      </c>
      <c r="V272" s="49" t="e">
        <f t="shared" si="34"/>
        <v>#REF!</v>
      </c>
      <c r="W272" s="49" t="e">
        <f t="shared" si="34"/>
        <v>#REF!</v>
      </c>
      <c r="X272" s="49" t="e">
        <f t="shared" si="34"/>
        <v>#REF!</v>
      </c>
      <c r="Y272" s="49" t="e">
        <f t="shared" si="34"/>
        <v>#REF!</v>
      </c>
      <c r="Z272" s="49" t="e">
        <f t="shared" si="34"/>
        <v>#REF!</v>
      </c>
      <c r="AA272" s="49" t="e">
        <f t="shared" si="34"/>
        <v>#REF!</v>
      </c>
    </row>
    <row r="273" spans="1:28" ht="18.75" hidden="1" customHeight="1">
      <c r="Q273" s="49" t="e">
        <f t="shared" ref="Q273:AA273" si="35">+Q217</f>
        <v>#REF!</v>
      </c>
      <c r="R273" s="49" t="e">
        <f t="shared" si="35"/>
        <v>#REF!</v>
      </c>
      <c r="S273" s="49" t="e">
        <f t="shared" si="35"/>
        <v>#REF!</v>
      </c>
      <c r="T273" s="49" t="e">
        <f t="shared" si="35"/>
        <v>#REF!</v>
      </c>
      <c r="U273" s="49" t="e">
        <f t="shared" si="35"/>
        <v>#REF!</v>
      </c>
      <c r="V273" s="49" t="e">
        <f t="shared" si="35"/>
        <v>#REF!</v>
      </c>
      <c r="W273" s="49" t="e">
        <f t="shared" si="35"/>
        <v>#REF!</v>
      </c>
      <c r="X273" s="49" t="e">
        <f t="shared" si="35"/>
        <v>#REF!</v>
      </c>
      <c r="Y273" s="49" t="e">
        <f t="shared" si="35"/>
        <v>#REF!</v>
      </c>
      <c r="Z273" s="49" t="e">
        <f t="shared" si="35"/>
        <v>#REF!</v>
      </c>
      <c r="AA273" s="49" t="e">
        <f t="shared" si="35"/>
        <v>#REF!</v>
      </c>
    </row>
    <row r="274" spans="1:28" ht="18.75" hidden="1" customHeight="1">
      <c r="Q274" s="49" t="e">
        <f t="shared" ref="Q274:AA274" si="36">+Q240</f>
        <v>#REF!</v>
      </c>
      <c r="R274" s="49" t="e">
        <f t="shared" si="36"/>
        <v>#REF!</v>
      </c>
      <c r="S274" s="49" t="e">
        <f t="shared" si="36"/>
        <v>#REF!</v>
      </c>
      <c r="T274" s="49" t="e">
        <f t="shared" si="36"/>
        <v>#REF!</v>
      </c>
      <c r="U274" s="49" t="e">
        <f t="shared" si="36"/>
        <v>#REF!</v>
      </c>
      <c r="V274" s="49" t="e">
        <f t="shared" si="36"/>
        <v>#REF!</v>
      </c>
      <c r="W274" s="49" t="e">
        <f t="shared" si="36"/>
        <v>#REF!</v>
      </c>
      <c r="X274" s="49" t="e">
        <f t="shared" si="36"/>
        <v>#REF!</v>
      </c>
      <c r="Y274" s="49" t="e">
        <f t="shared" si="36"/>
        <v>#REF!</v>
      </c>
      <c r="Z274" s="49" t="e">
        <f t="shared" si="36"/>
        <v>#REF!</v>
      </c>
      <c r="AA274" s="49" t="e">
        <f t="shared" si="36"/>
        <v>#REF!</v>
      </c>
    </row>
    <row r="275" spans="1:28" ht="7.5" customHeight="1">
      <c r="Q275" s="49" t="e">
        <f t="shared" ref="Q275:AA275" si="37">+Q263</f>
        <v>#REF!</v>
      </c>
      <c r="R275" s="49" t="e">
        <f t="shared" si="37"/>
        <v>#REF!</v>
      </c>
      <c r="S275" s="49" t="e">
        <f t="shared" si="37"/>
        <v>#REF!</v>
      </c>
      <c r="T275" s="49" t="e">
        <f t="shared" si="37"/>
        <v>#REF!</v>
      </c>
      <c r="U275" s="49" t="e">
        <f t="shared" si="37"/>
        <v>#REF!</v>
      </c>
      <c r="V275" s="49" t="e">
        <f t="shared" si="37"/>
        <v>#REF!</v>
      </c>
      <c r="W275" s="49" t="e">
        <f t="shared" si="37"/>
        <v>#REF!</v>
      </c>
      <c r="X275" s="49" t="e">
        <f t="shared" si="37"/>
        <v>#REF!</v>
      </c>
      <c r="Y275" s="49" t="e">
        <f t="shared" si="37"/>
        <v>#REF!</v>
      </c>
      <c r="Z275" s="49" t="e">
        <f t="shared" si="37"/>
        <v>#REF!</v>
      </c>
      <c r="AA275" s="49" t="e">
        <f t="shared" si="37"/>
        <v>#REF!</v>
      </c>
    </row>
    <row r="276" spans="1:28" s="10" customFormat="1" ht="39" customHeight="1">
      <c r="A276" s="4"/>
      <c r="B276" s="55"/>
      <c r="C276" s="55"/>
      <c r="D276" s="47"/>
      <c r="E276" s="47"/>
      <c r="F276" s="4"/>
      <c r="G276" s="21"/>
      <c r="H276" s="4"/>
      <c r="I276" s="4"/>
      <c r="J276" s="4"/>
      <c r="K276" s="4"/>
      <c r="L276" s="4"/>
      <c r="M276" s="4"/>
      <c r="N276" s="4"/>
      <c r="O276" s="4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4"/>
    </row>
    <row r="277" spans="1:28" s="10" customFormat="1" ht="18.75" customHeight="1">
      <c r="A277" s="4"/>
      <c r="B277" s="55"/>
      <c r="C277" s="55"/>
      <c r="D277" s="47"/>
      <c r="E277" s="47"/>
      <c r="F277" s="4"/>
      <c r="G277" s="21"/>
      <c r="H277" s="4"/>
      <c r="I277" s="4"/>
      <c r="J277" s="4"/>
      <c r="K277" s="4"/>
      <c r="L277" s="4"/>
      <c r="M277" s="4"/>
      <c r="N277" s="4"/>
      <c r="O277" s="4"/>
      <c r="P277" s="21"/>
      <c r="Q277" s="51" t="e">
        <f t="shared" ref="Q277:AA277" si="38">SUM(Q265:Q276)</f>
        <v>#REF!</v>
      </c>
      <c r="R277" s="51" t="e">
        <f t="shared" si="38"/>
        <v>#REF!</v>
      </c>
      <c r="S277" s="51" t="e">
        <f t="shared" si="38"/>
        <v>#REF!</v>
      </c>
      <c r="T277" s="51" t="e">
        <f t="shared" si="38"/>
        <v>#REF!</v>
      </c>
      <c r="U277" s="51" t="e">
        <f t="shared" si="38"/>
        <v>#REF!</v>
      </c>
      <c r="V277" s="51" t="e">
        <f t="shared" si="38"/>
        <v>#REF!</v>
      </c>
      <c r="W277" s="51" t="e">
        <f t="shared" si="38"/>
        <v>#REF!</v>
      </c>
      <c r="X277" s="51" t="e">
        <f t="shared" si="38"/>
        <v>#REF!</v>
      </c>
      <c r="Y277" s="51" t="e">
        <f t="shared" si="38"/>
        <v>#REF!</v>
      </c>
      <c r="Z277" s="51" t="e">
        <f t="shared" si="38"/>
        <v>#REF!</v>
      </c>
      <c r="AA277" s="51" t="e">
        <f t="shared" si="38"/>
        <v>#REF!</v>
      </c>
    </row>
    <row r="278" spans="1:28" s="10" customFormat="1" ht="18.75" customHeight="1">
      <c r="A278" s="4"/>
      <c r="B278" s="55"/>
      <c r="C278" s="55"/>
      <c r="D278" s="47"/>
      <c r="E278" s="47"/>
      <c r="F278" s="4"/>
      <c r="G278" s="21"/>
      <c r="H278" s="4"/>
      <c r="I278" s="4"/>
      <c r="J278" s="4"/>
      <c r="K278" s="4"/>
      <c r="L278" s="4"/>
      <c r="M278" s="4"/>
      <c r="N278" s="4"/>
      <c r="O278" s="4"/>
      <c r="P278" s="21"/>
      <c r="Q278" s="52" t="e">
        <f>+Q277*#REF!</f>
        <v>#REF!</v>
      </c>
      <c r="R278" s="52" t="e">
        <f>+R277*#REF!</f>
        <v>#REF!</v>
      </c>
      <c r="S278" s="52" t="e">
        <f>+S277*#REF!</f>
        <v>#REF!</v>
      </c>
      <c r="T278" s="52" t="e">
        <f>+T277*#REF!</f>
        <v>#REF!</v>
      </c>
      <c r="U278" s="52" t="e">
        <f>+U277*#REF!</f>
        <v>#REF!</v>
      </c>
      <c r="V278" s="52" t="e">
        <f>+V277*#REF!</f>
        <v>#REF!</v>
      </c>
      <c r="W278" s="52" t="e">
        <f>+W277*#REF!</f>
        <v>#REF!</v>
      </c>
      <c r="X278" s="52" t="e">
        <f>+X277*#REF!</f>
        <v>#REF!</v>
      </c>
      <c r="Y278" s="52" t="e">
        <f>+Y277*#REF!</f>
        <v>#REF!</v>
      </c>
      <c r="Z278" s="52" t="e">
        <f>+Z277*#REF!</f>
        <v>#REF!</v>
      </c>
      <c r="AA278" s="52" t="e">
        <f>+AA277*#REF!</f>
        <v>#REF!</v>
      </c>
    </row>
    <row r="279" spans="1:28" s="10" customFormat="1" ht="18.75" customHeight="1">
      <c r="A279" s="4"/>
      <c r="B279" s="55"/>
      <c r="C279" s="55"/>
      <c r="D279" s="47"/>
      <c r="E279" s="47"/>
      <c r="F279" s="4"/>
      <c r="G279" s="21"/>
      <c r="H279" s="4"/>
      <c r="I279" s="4"/>
      <c r="J279" s="4"/>
      <c r="K279" s="4"/>
      <c r="L279" s="4"/>
      <c r="M279" s="4"/>
      <c r="N279" s="4"/>
      <c r="O279" s="4"/>
      <c r="P279" s="21"/>
      <c r="Q279" s="53" t="e">
        <f t="shared" ref="Q279:AA279" si="39">+Q277-Q278</f>
        <v>#REF!</v>
      </c>
      <c r="R279" s="53" t="e">
        <f t="shared" si="39"/>
        <v>#REF!</v>
      </c>
      <c r="S279" s="53" t="e">
        <f t="shared" si="39"/>
        <v>#REF!</v>
      </c>
      <c r="T279" s="53" t="e">
        <f t="shared" si="39"/>
        <v>#REF!</v>
      </c>
      <c r="U279" s="53" t="e">
        <f t="shared" si="39"/>
        <v>#REF!</v>
      </c>
      <c r="V279" s="53" t="e">
        <f t="shared" si="39"/>
        <v>#REF!</v>
      </c>
      <c r="W279" s="53" t="e">
        <f t="shared" si="39"/>
        <v>#REF!</v>
      </c>
      <c r="X279" s="53" t="e">
        <f t="shared" si="39"/>
        <v>#REF!</v>
      </c>
      <c r="Y279" s="53" t="e">
        <f t="shared" si="39"/>
        <v>#REF!</v>
      </c>
      <c r="Z279" s="53" t="e">
        <f t="shared" si="39"/>
        <v>#REF!</v>
      </c>
      <c r="AA279" s="53" t="e">
        <f t="shared" si="39"/>
        <v>#REF!</v>
      </c>
    </row>
    <row r="280" spans="1:28" s="10" customFormat="1" ht="18.75" customHeight="1">
      <c r="A280" s="4"/>
      <c r="B280" s="55"/>
      <c r="C280" s="55"/>
      <c r="D280" s="47"/>
      <c r="E280" s="47"/>
      <c r="F280" s="4"/>
      <c r="G280" s="21"/>
      <c r="H280" s="4"/>
      <c r="I280" s="4"/>
      <c r="J280" s="4"/>
      <c r="K280" s="4"/>
      <c r="L280" s="4"/>
      <c r="M280" s="4"/>
      <c r="N280" s="4"/>
      <c r="O280" s="4"/>
      <c r="P280" s="21"/>
      <c r="Q280" s="52" t="e">
        <f>+Q279*#REF!</f>
        <v>#REF!</v>
      </c>
      <c r="R280" s="52" t="e">
        <f>+R279*#REF!</f>
        <v>#REF!</v>
      </c>
      <c r="S280" s="52" t="e">
        <f>+S279*#REF!</f>
        <v>#REF!</v>
      </c>
      <c r="T280" s="52" t="e">
        <f>+T279*#REF!</f>
        <v>#REF!</v>
      </c>
      <c r="U280" s="52" t="e">
        <f>+U279*#REF!</f>
        <v>#REF!</v>
      </c>
      <c r="V280" s="52" t="e">
        <f>+V279*#REF!</f>
        <v>#REF!</v>
      </c>
      <c r="W280" s="52" t="e">
        <f>+W279*#REF!</f>
        <v>#REF!</v>
      </c>
      <c r="X280" s="52" t="e">
        <f>+X279*#REF!</f>
        <v>#REF!</v>
      </c>
      <c r="Y280" s="52" t="e">
        <f>+Y279*#REF!</f>
        <v>#REF!</v>
      </c>
      <c r="Z280" s="52" t="e">
        <f>+Z279*#REF!</f>
        <v>#REF!</v>
      </c>
      <c r="AA280" s="52" t="e">
        <f>+AA279*#REF!</f>
        <v>#REF!</v>
      </c>
    </row>
    <row r="281" spans="1:28" s="10" customFormat="1" ht="24" customHeight="1">
      <c r="A281" s="4"/>
      <c r="B281" s="55"/>
      <c r="C281" s="55"/>
      <c r="D281" s="47"/>
      <c r="E281" s="47"/>
      <c r="F281" s="4"/>
      <c r="G281" s="21"/>
      <c r="H281" s="4"/>
      <c r="I281" s="4"/>
      <c r="J281" s="4"/>
      <c r="K281" s="4"/>
      <c r="L281" s="4"/>
      <c r="M281" s="4"/>
      <c r="N281" s="4"/>
      <c r="O281" s="4"/>
      <c r="P281" s="21"/>
      <c r="Q281" s="51" t="e">
        <f t="shared" ref="Q281:AA281" si="40">+Q279+Q280</f>
        <v>#REF!</v>
      </c>
      <c r="R281" s="51" t="e">
        <f t="shared" si="40"/>
        <v>#REF!</v>
      </c>
      <c r="S281" s="51" t="e">
        <f t="shared" si="40"/>
        <v>#REF!</v>
      </c>
      <c r="T281" s="51" t="e">
        <f t="shared" si="40"/>
        <v>#REF!</v>
      </c>
      <c r="U281" s="51" t="e">
        <f t="shared" si="40"/>
        <v>#REF!</v>
      </c>
      <c r="V281" s="51" t="e">
        <f t="shared" si="40"/>
        <v>#REF!</v>
      </c>
      <c r="W281" s="51" t="e">
        <f t="shared" si="40"/>
        <v>#REF!</v>
      </c>
      <c r="X281" s="51" t="e">
        <f t="shared" si="40"/>
        <v>#REF!</v>
      </c>
      <c r="Y281" s="51" t="e">
        <f t="shared" si="40"/>
        <v>#REF!</v>
      </c>
      <c r="Z281" s="51" t="e">
        <f t="shared" si="40"/>
        <v>#REF!</v>
      </c>
      <c r="AA281" s="51" t="e">
        <f t="shared" si="40"/>
        <v>#REF!</v>
      </c>
    </row>
    <row r="282" spans="1:28" s="10" customFormat="1" ht="12.75" customHeight="1">
      <c r="A282" s="4"/>
      <c r="B282" s="55"/>
      <c r="C282" s="55"/>
      <c r="D282" s="47"/>
      <c r="E282" s="47"/>
      <c r="F282" s="4"/>
      <c r="G282" s="21"/>
      <c r="H282" s="4"/>
      <c r="I282" s="4"/>
      <c r="J282" s="4"/>
      <c r="K282" s="4"/>
      <c r="L282" s="4"/>
      <c r="M282" s="4"/>
      <c r="N282" s="4"/>
      <c r="O282" s="4"/>
      <c r="P282" s="21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</row>
    <row r="283" spans="1:28" s="10" customFormat="1" ht="12.75" customHeight="1">
      <c r="A283" s="4"/>
      <c r="B283" s="55"/>
      <c r="C283" s="55"/>
      <c r="D283" s="47"/>
      <c r="E283" s="47"/>
      <c r="F283" s="4"/>
      <c r="G283" s="21"/>
      <c r="H283" s="4"/>
      <c r="I283" s="4"/>
      <c r="J283" s="4"/>
      <c r="K283" s="4"/>
      <c r="L283" s="4"/>
      <c r="M283" s="4"/>
      <c r="N283" s="4"/>
      <c r="O283" s="4"/>
      <c r="P283" s="21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</row>
    <row r="284" spans="1:28" s="10" customFormat="1" ht="12.75" customHeight="1">
      <c r="A284" s="4"/>
      <c r="B284" s="55"/>
      <c r="C284" s="55"/>
      <c r="D284" s="47"/>
      <c r="E284" s="47"/>
      <c r="F284" s="4"/>
      <c r="G284" s="21"/>
      <c r="H284" s="4"/>
      <c r="I284" s="4"/>
      <c r="J284" s="4"/>
      <c r="K284" s="4"/>
      <c r="L284" s="4"/>
      <c r="M284" s="4"/>
      <c r="N284" s="4"/>
      <c r="O284" s="4"/>
      <c r="P284" s="21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</row>
    <row r="285" spans="1:28" s="10" customFormat="1" ht="12.75" customHeight="1">
      <c r="A285" s="4"/>
      <c r="B285" s="55"/>
      <c r="C285" s="55"/>
      <c r="D285" s="47"/>
      <c r="E285" s="47"/>
      <c r="F285" s="4"/>
      <c r="G285" s="21"/>
      <c r="H285" s="4"/>
      <c r="I285" s="4"/>
      <c r="J285" s="4"/>
      <c r="K285" s="4"/>
      <c r="L285" s="4"/>
      <c r="M285" s="4"/>
      <c r="N285" s="4"/>
      <c r="O285" s="4"/>
      <c r="P285" s="21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</row>
    <row r="286" spans="1:28" s="10" customFormat="1" ht="12.75" customHeight="1">
      <c r="A286" s="4"/>
      <c r="B286" s="55"/>
      <c r="C286" s="55"/>
      <c r="D286" s="47"/>
      <c r="E286" s="47"/>
      <c r="F286" s="4"/>
      <c r="G286" s="21"/>
      <c r="H286" s="4"/>
      <c r="I286" s="4"/>
      <c r="J286" s="4"/>
      <c r="K286" s="4"/>
      <c r="L286" s="4"/>
      <c r="M286" s="4"/>
      <c r="N286" s="4"/>
      <c r="O286" s="4"/>
      <c r="P286" s="21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</row>
    <row r="287" spans="1:28" s="10" customFormat="1" ht="12.75" customHeight="1">
      <c r="A287" s="4"/>
      <c r="B287" s="55"/>
      <c r="C287" s="55"/>
      <c r="D287" s="47"/>
      <c r="E287" s="47"/>
      <c r="F287" s="4"/>
      <c r="G287" s="21"/>
      <c r="H287" s="4"/>
      <c r="I287" s="4"/>
      <c r="J287" s="4"/>
      <c r="K287" s="4"/>
      <c r="L287" s="4"/>
      <c r="M287" s="4"/>
      <c r="N287" s="4"/>
      <c r="O287" s="4"/>
      <c r="P287" s="21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</row>
    <row r="288" spans="1:28" s="10" customFormat="1" ht="12.75" customHeight="1">
      <c r="A288" s="4"/>
      <c r="B288" s="55"/>
      <c r="C288" s="55"/>
      <c r="D288" s="47"/>
      <c r="E288" s="47"/>
      <c r="F288" s="4"/>
      <c r="G288" s="21"/>
      <c r="H288" s="4"/>
      <c r="I288" s="4"/>
      <c r="J288" s="4"/>
      <c r="K288" s="4"/>
      <c r="L288" s="4"/>
      <c r="M288" s="4"/>
      <c r="N288" s="4"/>
      <c r="O288" s="4"/>
      <c r="P288" s="21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</row>
    <row r="289" spans="1:27" s="10" customFormat="1" ht="12.75" customHeight="1">
      <c r="A289" s="4"/>
      <c r="B289" s="55"/>
      <c r="C289" s="55"/>
      <c r="D289" s="47"/>
      <c r="E289" s="47"/>
      <c r="F289" s="4"/>
      <c r="G289" s="21"/>
      <c r="H289" s="4"/>
      <c r="I289" s="4"/>
      <c r="J289" s="4"/>
      <c r="K289" s="4"/>
      <c r="L289" s="4"/>
      <c r="M289" s="4"/>
      <c r="N289" s="4"/>
      <c r="O289" s="4"/>
      <c r="P289" s="21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</row>
    <row r="290" spans="1:27" s="10" customFormat="1" ht="12.75" customHeight="1">
      <c r="A290" s="4"/>
      <c r="B290" s="55"/>
      <c r="C290" s="55"/>
      <c r="D290" s="47"/>
      <c r="E290" s="47"/>
      <c r="F290" s="4"/>
      <c r="G290" s="21"/>
      <c r="H290" s="4"/>
      <c r="I290" s="4"/>
      <c r="J290" s="4"/>
      <c r="K290" s="4"/>
      <c r="L290" s="4"/>
      <c r="M290" s="4"/>
      <c r="N290" s="4"/>
      <c r="O290" s="4"/>
      <c r="P290" s="21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</row>
    <row r="291" spans="1:27" s="10" customFormat="1" ht="12.75" customHeight="1">
      <c r="A291" s="4"/>
      <c r="B291" s="55"/>
      <c r="C291" s="55"/>
      <c r="D291" s="47"/>
      <c r="E291" s="47"/>
      <c r="F291" s="4"/>
      <c r="G291" s="21"/>
      <c r="H291" s="4"/>
      <c r="I291" s="4"/>
      <c r="J291" s="4"/>
      <c r="K291" s="4"/>
      <c r="L291" s="4"/>
      <c r="M291" s="4"/>
      <c r="N291" s="4"/>
      <c r="O291" s="4"/>
      <c r="P291" s="21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</row>
    <row r="292" spans="1:27" s="10" customFormat="1" ht="12.75" customHeight="1">
      <c r="A292" s="4"/>
      <c r="B292" s="55"/>
      <c r="C292" s="55"/>
      <c r="D292" s="47"/>
      <c r="E292" s="47"/>
      <c r="F292" s="4"/>
      <c r="G292" s="21"/>
      <c r="H292" s="4"/>
      <c r="I292" s="4"/>
      <c r="J292" s="4"/>
      <c r="K292" s="4"/>
      <c r="L292" s="4"/>
      <c r="M292" s="4"/>
      <c r="N292" s="4"/>
      <c r="O292" s="4"/>
      <c r="P292" s="21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</row>
    <row r="293" spans="1:27" s="10" customFormat="1" ht="12.75" customHeight="1">
      <c r="A293" s="4"/>
      <c r="B293" s="55"/>
      <c r="C293" s="55"/>
      <c r="D293" s="47"/>
      <c r="E293" s="47"/>
      <c r="F293" s="4"/>
      <c r="G293" s="21"/>
      <c r="H293" s="4"/>
      <c r="I293" s="4"/>
      <c r="J293" s="4"/>
      <c r="K293" s="4"/>
      <c r="L293" s="4"/>
      <c r="M293" s="4"/>
      <c r="N293" s="4"/>
      <c r="O293" s="4"/>
      <c r="P293" s="21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</row>
    <row r="294" spans="1:27" s="10" customFormat="1" ht="12.75" customHeight="1">
      <c r="A294" s="4"/>
      <c r="B294" s="55"/>
      <c r="C294" s="55"/>
      <c r="D294" s="47"/>
      <c r="E294" s="47"/>
      <c r="F294" s="4"/>
      <c r="G294" s="21"/>
      <c r="H294" s="4"/>
      <c r="I294" s="4"/>
      <c r="J294" s="4"/>
      <c r="K294" s="4"/>
      <c r="L294" s="4"/>
      <c r="M294" s="4"/>
      <c r="N294" s="4"/>
      <c r="O294" s="4"/>
      <c r="P294" s="21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</row>
    <row r="295" spans="1:27" s="10" customFormat="1" ht="12.75" customHeight="1">
      <c r="A295" s="4"/>
      <c r="B295" s="55"/>
      <c r="C295" s="55"/>
      <c r="D295" s="47"/>
      <c r="E295" s="47"/>
      <c r="F295" s="4"/>
      <c r="G295" s="21"/>
      <c r="H295" s="4"/>
      <c r="I295" s="4"/>
      <c r="J295" s="4"/>
      <c r="K295" s="4"/>
      <c r="L295" s="4"/>
      <c r="M295" s="4"/>
      <c r="N295" s="4"/>
      <c r="O295" s="4"/>
      <c r="P295" s="21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</row>
    <row r="296" spans="1:27" s="10" customFormat="1" ht="12.75" customHeight="1">
      <c r="A296" s="4"/>
      <c r="B296" s="55"/>
      <c r="C296" s="55"/>
      <c r="D296" s="47"/>
      <c r="E296" s="47"/>
      <c r="F296" s="4"/>
      <c r="G296" s="21"/>
      <c r="H296" s="4"/>
      <c r="I296" s="4"/>
      <c r="J296" s="4"/>
      <c r="K296" s="4"/>
      <c r="L296" s="4"/>
      <c r="M296" s="4"/>
      <c r="N296" s="4"/>
      <c r="O296" s="4"/>
      <c r="P296" s="21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</row>
    <row r="297" spans="1:27" s="10" customFormat="1" ht="12.75" customHeight="1">
      <c r="A297" s="4"/>
      <c r="B297" s="55"/>
      <c r="C297" s="55"/>
      <c r="D297" s="47"/>
      <c r="E297" s="47"/>
      <c r="F297" s="4"/>
      <c r="G297" s="21"/>
      <c r="H297" s="4"/>
      <c r="I297" s="4"/>
      <c r="J297" s="4"/>
      <c r="K297" s="4"/>
      <c r="L297" s="4"/>
      <c r="M297" s="4"/>
      <c r="N297" s="4"/>
      <c r="O297" s="4"/>
      <c r="P297" s="21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</row>
    <row r="298" spans="1:27" s="10" customFormat="1" ht="12.75" customHeight="1">
      <c r="A298" s="4"/>
      <c r="B298" s="55"/>
      <c r="C298" s="55"/>
      <c r="D298" s="47"/>
      <c r="E298" s="47"/>
      <c r="F298" s="4"/>
      <c r="G298" s="21"/>
      <c r="H298" s="4"/>
      <c r="I298" s="4"/>
      <c r="J298" s="4"/>
      <c r="K298" s="4"/>
      <c r="L298" s="4"/>
      <c r="M298" s="4"/>
      <c r="N298" s="4"/>
      <c r="O298" s="4"/>
      <c r="P298" s="21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</row>
    <row r="299" spans="1:27" s="10" customFormat="1" ht="12.75" customHeight="1">
      <c r="A299" s="4"/>
      <c r="B299" s="55"/>
      <c r="C299" s="55"/>
      <c r="D299" s="47"/>
      <c r="E299" s="47"/>
      <c r="F299" s="4"/>
      <c r="G299" s="21"/>
      <c r="H299" s="4"/>
      <c r="I299" s="4"/>
      <c r="J299" s="4"/>
      <c r="K299" s="4"/>
      <c r="L299" s="4"/>
      <c r="M299" s="4"/>
      <c r="N299" s="4"/>
      <c r="O299" s="4"/>
      <c r="P299" s="21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</row>
    <row r="300" spans="1:27" s="10" customFormat="1" ht="12.75" customHeight="1">
      <c r="A300" s="4"/>
      <c r="B300" s="55"/>
      <c r="C300" s="55"/>
      <c r="D300" s="47"/>
      <c r="E300" s="47"/>
      <c r="F300" s="4"/>
      <c r="G300" s="21"/>
      <c r="H300" s="4"/>
      <c r="I300" s="4"/>
      <c r="J300" s="4"/>
      <c r="K300" s="4"/>
      <c r="L300" s="4"/>
      <c r="M300" s="4"/>
      <c r="N300" s="4"/>
      <c r="O300" s="4"/>
      <c r="P300" s="21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</row>
    <row r="301" spans="1:27" s="10" customFormat="1" ht="12.75" customHeight="1">
      <c r="A301" s="4"/>
      <c r="B301" s="55"/>
      <c r="C301" s="55"/>
      <c r="D301" s="47"/>
      <c r="E301" s="47"/>
      <c r="F301" s="4"/>
      <c r="G301" s="21"/>
      <c r="H301" s="4"/>
      <c r="I301" s="4"/>
      <c r="J301" s="4"/>
      <c r="K301" s="4"/>
      <c r="L301" s="4"/>
      <c r="M301" s="4"/>
      <c r="N301" s="4"/>
      <c r="O301" s="4"/>
      <c r="P301" s="21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</row>
    <row r="302" spans="1:27" s="10" customFormat="1" ht="12.75" customHeight="1">
      <c r="A302" s="4"/>
      <c r="B302" s="55"/>
      <c r="C302" s="55"/>
      <c r="D302" s="47"/>
      <c r="E302" s="47"/>
      <c r="F302" s="4"/>
      <c r="G302" s="21"/>
      <c r="H302" s="4"/>
      <c r="I302" s="4"/>
      <c r="J302" s="4"/>
      <c r="K302" s="4"/>
      <c r="L302" s="4"/>
      <c r="M302" s="4"/>
      <c r="N302" s="4"/>
      <c r="O302" s="4"/>
      <c r="P302" s="21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</row>
    <row r="303" spans="1:27" s="10" customFormat="1" ht="12.75" customHeight="1">
      <c r="A303" s="4"/>
      <c r="B303" s="55"/>
      <c r="C303" s="55"/>
      <c r="D303" s="47"/>
      <c r="E303" s="47"/>
      <c r="F303" s="4"/>
      <c r="G303" s="21"/>
      <c r="H303" s="4"/>
      <c r="I303" s="4"/>
      <c r="J303" s="4"/>
      <c r="K303" s="4"/>
      <c r="L303" s="4"/>
      <c r="M303" s="4"/>
      <c r="N303" s="4"/>
      <c r="O303" s="4"/>
      <c r="P303" s="21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</row>
    <row r="304" spans="1:27" s="10" customFormat="1" ht="12.75" customHeight="1">
      <c r="A304" s="4"/>
      <c r="B304" s="55"/>
      <c r="C304" s="55"/>
      <c r="D304" s="47"/>
      <c r="E304" s="47"/>
      <c r="F304" s="4"/>
      <c r="G304" s="21"/>
      <c r="H304" s="4"/>
      <c r="I304" s="4"/>
      <c r="J304" s="4"/>
      <c r="K304" s="4"/>
      <c r="L304" s="4"/>
      <c r="M304" s="4"/>
      <c r="N304" s="4"/>
      <c r="O304" s="4"/>
      <c r="P304" s="21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</row>
    <row r="305" spans="1:28" s="10" customFormat="1" ht="12.75" customHeight="1">
      <c r="A305" s="4"/>
      <c r="B305" s="55"/>
      <c r="C305" s="55"/>
      <c r="D305" s="47"/>
      <c r="E305" s="47"/>
      <c r="F305" s="4"/>
      <c r="G305" s="21"/>
      <c r="H305" s="4"/>
      <c r="I305" s="4"/>
      <c r="J305" s="4"/>
      <c r="K305" s="4"/>
      <c r="L305" s="4"/>
      <c r="M305" s="4"/>
      <c r="N305" s="4"/>
      <c r="O305" s="4"/>
      <c r="P305" s="21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</row>
    <row r="306" spans="1:28" s="10" customFormat="1">
      <c r="A306" s="4"/>
      <c r="B306" s="55"/>
      <c r="C306" s="55"/>
      <c r="D306" s="47"/>
      <c r="E306" s="47"/>
      <c r="F306" s="4"/>
      <c r="G306" s="21"/>
      <c r="H306" s="4"/>
      <c r="I306" s="4"/>
      <c r="J306" s="4"/>
      <c r="K306" s="4"/>
      <c r="L306" s="4"/>
      <c r="M306" s="4"/>
      <c r="N306" s="4"/>
      <c r="O306" s="4"/>
      <c r="P306" s="21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</row>
    <row r="307" spans="1:28" s="10" customFormat="1">
      <c r="A307" s="4"/>
      <c r="B307" s="55"/>
      <c r="C307" s="55"/>
      <c r="D307" s="47"/>
      <c r="E307" s="47"/>
      <c r="F307" s="4"/>
      <c r="G307" s="21"/>
      <c r="H307" s="4"/>
      <c r="I307" s="4"/>
      <c r="J307" s="4"/>
      <c r="K307" s="4"/>
      <c r="L307" s="4"/>
      <c r="M307" s="4"/>
      <c r="N307" s="4"/>
      <c r="O307" s="4"/>
      <c r="P307" s="21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</row>
    <row r="308" spans="1:28" s="10" customFormat="1">
      <c r="A308" s="4"/>
      <c r="B308" s="55"/>
      <c r="C308" s="55"/>
      <c r="D308" s="47"/>
      <c r="E308" s="47"/>
      <c r="F308" s="4"/>
      <c r="G308" s="21"/>
      <c r="H308" s="4"/>
      <c r="I308" s="4"/>
      <c r="J308" s="4"/>
      <c r="K308" s="4"/>
      <c r="L308" s="4"/>
      <c r="M308" s="4"/>
      <c r="N308" s="4"/>
      <c r="O308" s="4"/>
      <c r="P308" s="21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</row>
    <row r="309" spans="1:28" s="10" customFormat="1">
      <c r="A309" s="4"/>
      <c r="B309" s="55"/>
      <c r="C309" s="55"/>
      <c r="D309" s="47"/>
      <c r="E309" s="47"/>
      <c r="F309" s="4"/>
      <c r="G309" s="21"/>
      <c r="H309" s="4"/>
      <c r="I309" s="4"/>
      <c r="J309" s="4"/>
      <c r="K309" s="4"/>
      <c r="L309" s="4"/>
      <c r="M309" s="4"/>
      <c r="N309" s="4"/>
      <c r="O309" s="4"/>
      <c r="P309" s="21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</row>
    <row r="310" spans="1:28" s="10" customFormat="1">
      <c r="A310" s="4"/>
      <c r="B310" s="55"/>
      <c r="C310" s="55"/>
      <c r="D310" s="47"/>
      <c r="E310" s="47"/>
      <c r="F310" s="4"/>
      <c r="G310" s="21"/>
      <c r="H310" s="4"/>
      <c r="I310" s="4"/>
      <c r="J310" s="4"/>
      <c r="K310" s="4"/>
      <c r="L310" s="4"/>
      <c r="M310" s="4"/>
      <c r="N310" s="4"/>
      <c r="O310" s="4"/>
      <c r="P310" s="21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</row>
    <row r="311" spans="1:28" s="10" customFormat="1">
      <c r="A311" s="4"/>
      <c r="B311" s="55"/>
      <c r="C311" s="55"/>
      <c r="D311" s="47"/>
      <c r="E311" s="47"/>
      <c r="F311" s="4"/>
      <c r="G311" s="21"/>
      <c r="H311" s="4"/>
      <c r="I311" s="4"/>
      <c r="J311" s="4"/>
      <c r="K311" s="4"/>
      <c r="L311" s="4"/>
      <c r="M311" s="4"/>
      <c r="N311" s="4"/>
      <c r="O311" s="4"/>
      <c r="P311" s="21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</row>
    <row r="312" spans="1:28" s="10" customFormat="1">
      <c r="A312" s="4"/>
      <c r="B312" s="55"/>
      <c r="C312" s="55"/>
      <c r="D312" s="47"/>
      <c r="E312" s="47"/>
      <c r="F312" s="4"/>
      <c r="G312" s="21"/>
      <c r="H312" s="4"/>
      <c r="I312" s="4"/>
      <c r="J312" s="4"/>
      <c r="K312" s="4"/>
      <c r="L312" s="4"/>
      <c r="M312" s="4"/>
      <c r="N312" s="4"/>
      <c r="O312" s="4"/>
      <c r="P312" s="21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</row>
    <row r="313" spans="1:28"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10"/>
    </row>
  </sheetData>
  <mergeCells count="43">
    <mergeCell ref="B17:C17"/>
    <mergeCell ref="B46:C46"/>
    <mergeCell ref="B52:C52"/>
    <mergeCell ref="Q120:R120"/>
    <mergeCell ref="Q118:R118"/>
    <mergeCell ref="Q116:R116"/>
    <mergeCell ref="Q114:R114"/>
    <mergeCell ref="Q112:R112"/>
    <mergeCell ref="B71:C71"/>
    <mergeCell ref="B84:C84"/>
    <mergeCell ref="B58:C58"/>
    <mergeCell ref="B78:C78"/>
    <mergeCell ref="B64:C64"/>
    <mergeCell ref="B68:C68"/>
    <mergeCell ref="B89:C89"/>
    <mergeCell ref="AE124:AF124"/>
    <mergeCell ref="B27:C27"/>
    <mergeCell ref="B57:C57"/>
    <mergeCell ref="B61:C61"/>
    <mergeCell ref="B87:C87"/>
    <mergeCell ref="B81:C81"/>
    <mergeCell ref="B36:C36"/>
    <mergeCell ref="B41:C41"/>
    <mergeCell ref="B49:C49"/>
    <mergeCell ref="B98:C98"/>
    <mergeCell ref="B30:C30"/>
    <mergeCell ref="B76:C76"/>
    <mergeCell ref="B4:C4"/>
    <mergeCell ref="B33:C33"/>
    <mergeCell ref="B43:C43"/>
    <mergeCell ref="AH5:AN5"/>
    <mergeCell ref="AH1:AN1"/>
    <mergeCell ref="AH2:AN2"/>
    <mergeCell ref="AH3:AN3"/>
    <mergeCell ref="AH4:AN4"/>
    <mergeCell ref="B8:C8"/>
    <mergeCell ref="B3:C3"/>
    <mergeCell ref="B24:C24"/>
    <mergeCell ref="B6:C6"/>
    <mergeCell ref="B22:C22"/>
    <mergeCell ref="B13:C13"/>
    <mergeCell ref="B14:C14"/>
    <mergeCell ref="B11:C11"/>
  </mergeCells>
  <phoneticPr fontId="0" type="noConversion"/>
  <pageMargins left="0.54" right="0.28000000000000003" top="0.39370078740157483" bottom="0.6" header="0.15748031496062992" footer="0.37"/>
  <pageSetup paperSize="9" orientation="portrait" r:id="rId1"/>
  <headerFooter alignWithMargins="0">
    <oddFooter>&amp;C&amp;8Stran &amp;P od skupaj &amp;N strani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2</vt:lpstr>
      <vt:lpstr>'2'!Področje_tiskanja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tmd</dc:creator>
  <cp:lastModifiedBy>TKodela</cp:lastModifiedBy>
  <cp:lastPrinted>2018-02-17T17:58:42Z</cp:lastPrinted>
  <dcterms:created xsi:type="dcterms:W3CDTF">2005-07-08T12:56:22Z</dcterms:created>
  <dcterms:modified xsi:type="dcterms:W3CDTF">2018-03-01T10:17:09Z</dcterms:modified>
</cp:coreProperties>
</file>